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hidePivotFieldList="1"/>
  <mc:AlternateContent xmlns:mc="http://schemas.openxmlformats.org/markup-compatibility/2006">
    <mc:Choice Requires="x15">
      <x15ac:absPath xmlns:x15ac="http://schemas.microsoft.com/office/spreadsheetml/2010/11/ac" url="https://btgroupcloud-my.sharepoint.com/personal/allan_falcon_openreach_co_uk/Documents/Desktop/"/>
    </mc:Choice>
  </mc:AlternateContent>
  <xr:revisionPtr revIDLastSave="490" documentId="8_{2311E9AC-92A1-40BD-AB18-E6915BA1F2C7}" xr6:coauthVersionLast="47" xr6:coauthVersionMax="47" xr10:uidLastSave="{8A9BB380-6DD6-4E1B-B25B-87F42FAC0285}"/>
  <bookViews>
    <workbookView xWindow="-110" yWindow="-110" windowWidth="22780" windowHeight="14540" xr2:uid="{00000000-000D-0000-FFFF-FFFF00000000}"/>
  </bookViews>
  <sheets>
    <sheet name="Sample Testing Results (INPUT)" sheetId="1" r:id="rId1"/>
    <sheet name="Results Analysis (OUTPUT)" sheetId="9" r:id="rId2"/>
  </sheets>
  <calcPr calcId="191029"/>
  <pivotCaches>
    <pivotCache cacheId="153" r:id="rId3"/>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11" roundtripDataSignature="AMtx7mgxvHQj4WIQgCzy+CXd5oApm1jaew=="/>
    </ext>
  </extLst>
</workbook>
</file>

<file path=xl/calcChain.xml><?xml version="1.0" encoding="utf-8"?>
<calcChain xmlns="http://schemas.openxmlformats.org/spreadsheetml/2006/main">
  <c r="AC101" i="1" l="1"/>
  <c r="AD101" i="1" s="1"/>
  <c r="AE101" i="1"/>
  <c r="AE3" i="1"/>
  <c r="AE4" i="1"/>
  <c r="AE5" i="1"/>
  <c r="AE6" i="1"/>
  <c r="AE7" i="1"/>
  <c r="AE8" i="1"/>
  <c r="AE9" i="1"/>
  <c r="AC2" i="1"/>
  <c r="AD2" i="1" s="1"/>
  <c r="AE2" i="1" s="1"/>
  <c r="AC3" i="1"/>
  <c r="AC4" i="1"/>
  <c r="AD4" i="1" s="1"/>
  <c r="AC5" i="1"/>
  <c r="AC6" i="1"/>
  <c r="AD6" i="1" s="1"/>
  <c r="AC7" i="1"/>
  <c r="AD7" i="1" s="1"/>
  <c r="AC8" i="1"/>
  <c r="AD8" i="1" s="1"/>
  <c r="AC9" i="1"/>
  <c r="AD9" i="1" s="1"/>
  <c r="AC10" i="1"/>
  <c r="AD10" i="1" s="1"/>
  <c r="AC11" i="1"/>
  <c r="AD11" i="1" s="1"/>
  <c r="AE11" i="1" s="1"/>
  <c r="AC12" i="1"/>
  <c r="AD12" i="1" s="1"/>
  <c r="AE12" i="1" s="1"/>
  <c r="AC13" i="1"/>
  <c r="AC14" i="1"/>
  <c r="AD14" i="1" s="1"/>
  <c r="AC15" i="1"/>
  <c r="AD15" i="1" s="1"/>
  <c r="AC16" i="1"/>
  <c r="AD16" i="1" s="1"/>
  <c r="AC17" i="1"/>
  <c r="AD17" i="1" s="1"/>
  <c r="AC18" i="1"/>
  <c r="AD18" i="1" s="1"/>
  <c r="AC19" i="1"/>
  <c r="AD19" i="1" s="1"/>
  <c r="AC20" i="1"/>
  <c r="AD20" i="1" s="1"/>
  <c r="AC21" i="1"/>
  <c r="AD21" i="1" s="1"/>
  <c r="AC22" i="1"/>
  <c r="AD22" i="1" s="1"/>
  <c r="AC23" i="1"/>
  <c r="AD23" i="1" s="1"/>
  <c r="AC24" i="1"/>
  <c r="AD24" i="1" s="1"/>
  <c r="AC25" i="1"/>
  <c r="AD25" i="1" s="1"/>
  <c r="AC26" i="1"/>
  <c r="AC27" i="1"/>
  <c r="AD27" i="1" s="1"/>
  <c r="AC28" i="1"/>
  <c r="AC29" i="1"/>
  <c r="AD29" i="1" s="1"/>
  <c r="AC30" i="1"/>
  <c r="AD30" i="1" s="1"/>
  <c r="AC31" i="1"/>
  <c r="AD31" i="1" s="1"/>
  <c r="AC32" i="1"/>
  <c r="AD32" i="1" s="1"/>
  <c r="AC33" i="1"/>
  <c r="AD33" i="1" s="1"/>
  <c r="AC34" i="1"/>
  <c r="AD34" i="1" s="1"/>
  <c r="AC35" i="1"/>
  <c r="AD35" i="1" s="1"/>
  <c r="AC36" i="1"/>
  <c r="AD36" i="1" s="1"/>
  <c r="AC37" i="1"/>
  <c r="AD37" i="1" s="1"/>
  <c r="AC38" i="1"/>
  <c r="AD38" i="1" s="1"/>
  <c r="AC39" i="1"/>
  <c r="AD39" i="1" s="1"/>
  <c r="AC40" i="1"/>
  <c r="AD40" i="1" s="1"/>
  <c r="AC41" i="1"/>
  <c r="AD41" i="1" s="1"/>
  <c r="AC42" i="1"/>
  <c r="AD42" i="1" s="1"/>
  <c r="AC43" i="1"/>
  <c r="AD43" i="1" s="1"/>
  <c r="AC44" i="1"/>
  <c r="AD44" i="1" s="1"/>
  <c r="AC45" i="1"/>
  <c r="AC46" i="1"/>
  <c r="AD46" i="1" s="1"/>
  <c r="AC47" i="1"/>
  <c r="AD47" i="1" s="1"/>
  <c r="AC48" i="1"/>
  <c r="AD48" i="1" s="1"/>
  <c r="AC49" i="1"/>
  <c r="AD49" i="1" s="1"/>
  <c r="AC50" i="1"/>
  <c r="AD50" i="1" s="1"/>
  <c r="AC51" i="1"/>
  <c r="AD51" i="1" s="1"/>
  <c r="AC52" i="1"/>
  <c r="AD52" i="1" s="1"/>
  <c r="AC53" i="1"/>
  <c r="AD53" i="1" s="1"/>
  <c r="AC54" i="1"/>
  <c r="AD54" i="1" s="1"/>
  <c r="AC55" i="1"/>
  <c r="AD55" i="1" s="1"/>
  <c r="AC56" i="1"/>
  <c r="AC57" i="1"/>
  <c r="AD57" i="1" s="1"/>
  <c r="AC58" i="1"/>
  <c r="AD58" i="1" s="1"/>
  <c r="AC59" i="1"/>
  <c r="AC60" i="1"/>
  <c r="AC61" i="1"/>
  <c r="AC62" i="1"/>
  <c r="AC63" i="1"/>
  <c r="AD63" i="1" s="1"/>
  <c r="AC64" i="1"/>
  <c r="AD64" i="1" s="1"/>
  <c r="AC65" i="1"/>
  <c r="AD65" i="1" s="1"/>
  <c r="AC66" i="1"/>
  <c r="AC67" i="1"/>
  <c r="AD67" i="1" s="1"/>
  <c r="AC68" i="1"/>
  <c r="AC69" i="1"/>
  <c r="AD69" i="1" s="1"/>
  <c r="AC70" i="1"/>
  <c r="AD70" i="1" s="1"/>
  <c r="AC71" i="1"/>
  <c r="AD71" i="1" s="1"/>
  <c r="AC72" i="1"/>
  <c r="AD72" i="1" s="1"/>
  <c r="AC73" i="1"/>
  <c r="AD73" i="1" s="1"/>
  <c r="AC74" i="1"/>
  <c r="AD74" i="1" s="1"/>
  <c r="AC75" i="1"/>
  <c r="AD75" i="1" s="1"/>
  <c r="AC76" i="1"/>
  <c r="AD76" i="1" s="1"/>
  <c r="AC77" i="1"/>
  <c r="AC78" i="1"/>
  <c r="AD78" i="1" s="1"/>
  <c r="AC79" i="1"/>
  <c r="AD79" i="1" s="1"/>
  <c r="AC80" i="1"/>
  <c r="AD80" i="1" s="1"/>
  <c r="AC81" i="1"/>
  <c r="AD81" i="1" s="1"/>
  <c r="AC82" i="1"/>
  <c r="AD82" i="1" s="1"/>
  <c r="AC83" i="1"/>
  <c r="AD83" i="1" s="1"/>
  <c r="AC84" i="1"/>
  <c r="AD84" i="1" s="1"/>
  <c r="AC85" i="1"/>
  <c r="AD85" i="1" s="1"/>
  <c r="AC86" i="1"/>
  <c r="AD86" i="1" s="1"/>
  <c r="AC87" i="1"/>
  <c r="AD87" i="1" s="1"/>
  <c r="AC88" i="1"/>
  <c r="AD88" i="1" s="1"/>
  <c r="AC89" i="1"/>
  <c r="AD89" i="1" s="1"/>
  <c r="AC90" i="1"/>
  <c r="AD90" i="1" s="1"/>
  <c r="AC91" i="1"/>
  <c r="AC92" i="1"/>
  <c r="AD92" i="1" s="1"/>
  <c r="AC93" i="1"/>
  <c r="AD93" i="1" s="1"/>
  <c r="AC94" i="1"/>
  <c r="AD94" i="1" s="1"/>
  <c r="AC95" i="1"/>
  <c r="AD95" i="1" s="1"/>
  <c r="AC96" i="1"/>
  <c r="AD96" i="1" s="1"/>
  <c r="AC97" i="1"/>
  <c r="AD97" i="1" s="1"/>
  <c r="AC98" i="1"/>
  <c r="AC99" i="1"/>
  <c r="AD99" i="1" s="1"/>
  <c r="AC100" i="1"/>
  <c r="AD100" i="1" s="1"/>
  <c r="AD56" i="1"/>
  <c r="AD59" i="1"/>
  <c r="AD66" i="1"/>
  <c r="AD91" i="1"/>
  <c r="AD5" i="1"/>
  <c r="AD13" i="1"/>
  <c r="AD26" i="1"/>
  <c r="AD28" i="1"/>
  <c r="AD45" i="1"/>
  <c r="AD60" i="1"/>
  <c r="AD61" i="1"/>
  <c r="AD62" i="1"/>
  <c r="AD68" i="1"/>
  <c r="AD77" i="1"/>
  <c r="AD98" i="1"/>
  <c r="AE10" i="1"/>
  <c r="AE13" i="1"/>
  <c r="AE14" i="1"/>
  <c r="AE15" i="1"/>
  <c r="AE16" i="1"/>
  <c r="AE17" i="1"/>
  <c r="AE18" i="1"/>
  <c r="AE19" i="1"/>
  <c r="AE20" i="1"/>
  <c r="AE21" i="1"/>
  <c r="AE22" i="1"/>
  <c r="AE23" i="1"/>
  <c r="AE24" i="1"/>
  <c r="AE25" i="1"/>
  <c r="AE26" i="1"/>
  <c r="AE27" i="1"/>
  <c r="AE28" i="1"/>
  <c r="AE29" i="1"/>
  <c r="AE30" i="1"/>
  <c r="AE31" i="1"/>
  <c r="AE32" i="1"/>
  <c r="AE33" i="1"/>
  <c r="AE34" i="1"/>
  <c r="AE35" i="1"/>
  <c r="AE36" i="1"/>
  <c r="AE37" i="1"/>
  <c r="AE38" i="1"/>
  <c r="AE39" i="1"/>
  <c r="AE40" i="1"/>
  <c r="AE41" i="1"/>
  <c r="AE42" i="1"/>
  <c r="AE43" i="1"/>
  <c r="AE44" i="1"/>
  <c r="AE45" i="1"/>
  <c r="AE46" i="1"/>
  <c r="AE47" i="1"/>
  <c r="AE48" i="1"/>
  <c r="AE49" i="1"/>
  <c r="AE50" i="1"/>
  <c r="AE51" i="1"/>
  <c r="AE52" i="1"/>
  <c r="AE53" i="1"/>
  <c r="AE54" i="1"/>
  <c r="AE55" i="1"/>
  <c r="AE56" i="1"/>
  <c r="AE57" i="1"/>
  <c r="AE58" i="1"/>
  <c r="AE59" i="1"/>
  <c r="AE60" i="1"/>
  <c r="AE61" i="1"/>
  <c r="AE62" i="1"/>
  <c r="AE63" i="1"/>
  <c r="AE64" i="1"/>
  <c r="AE65" i="1"/>
  <c r="AE66" i="1"/>
  <c r="AE67" i="1"/>
  <c r="AE68" i="1"/>
  <c r="AE69" i="1"/>
  <c r="AE70" i="1"/>
  <c r="AE71" i="1"/>
  <c r="AE72" i="1"/>
  <c r="AE73" i="1"/>
  <c r="AE74" i="1"/>
  <c r="AE75" i="1"/>
  <c r="AE76" i="1"/>
  <c r="AE77" i="1"/>
  <c r="AE78" i="1"/>
  <c r="AE79" i="1"/>
  <c r="AE80" i="1"/>
  <c r="AE81" i="1"/>
  <c r="AE82" i="1"/>
  <c r="AE83" i="1"/>
  <c r="AE84" i="1"/>
  <c r="AE85" i="1"/>
  <c r="AE86" i="1"/>
  <c r="AE87" i="1"/>
  <c r="AE88" i="1"/>
  <c r="AE89" i="1"/>
  <c r="AE90" i="1"/>
  <c r="AE91" i="1"/>
  <c r="AE92" i="1"/>
  <c r="AE93" i="1"/>
  <c r="AE94" i="1"/>
  <c r="AE95" i="1"/>
  <c r="AE96" i="1"/>
  <c r="AE97" i="1"/>
  <c r="AE98" i="1"/>
  <c r="AE99" i="1"/>
  <c r="AE100" i="1"/>
  <c r="AD3" i="1"/>
</calcChain>
</file>

<file path=xl/sharedStrings.xml><?xml version="1.0" encoding="utf-8"?>
<sst xmlns="http://schemas.openxmlformats.org/spreadsheetml/2006/main" count="74" uniqueCount="61">
  <si>
    <t>Order</t>
  </si>
  <si>
    <t>Immediate</t>
  </si>
  <si>
    <t>AA1 1AA</t>
  </si>
  <si>
    <t>WHAT.THREE.WORDS</t>
  </si>
  <si>
    <t>Coal Tar</t>
  </si>
  <si>
    <t>256.7mg/kg</t>
  </si>
  <si>
    <t>2026 Q1</t>
  </si>
  <si>
    <t>Row Labels</t>
  </si>
  <si>
    <t>Grand Total</t>
  </si>
  <si>
    <t>Column Labels</t>
  </si>
  <si>
    <t>Correct</t>
  </si>
  <si>
    <r>
      <t xml:space="preserve">Organisation Name (as displayed in Street Manager)
</t>
    </r>
    <r>
      <rPr>
        <b/>
        <i/>
        <sz val="10"/>
        <color theme="0"/>
        <rFont val="Arial"/>
        <family val="2"/>
      </rPr>
      <t>NB - contractor names not accepted</t>
    </r>
  </si>
  <si>
    <t>e.g. AZ5011000748-02</t>
  </si>
  <si>
    <t>e.g. 01/01/2026</t>
  </si>
  <si>
    <t>e.g. PAK Spray used colour matches visual band Level 1 (low risk), Litmus pH 8 (low risk)</t>
  </si>
  <si>
    <t>Negative - Non-hazardous visual</t>
  </si>
  <si>
    <t>Low risk</t>
  </si>
  <si>
    <t>Green - no known risk</t>
  </si>
  <si>
    <t>Green - inert</t>
  </si>
  <si>
    <t>IF HAZARDOUS: Determinant 1 
(select from options)</t>
  </si>
  <si>
    <t>IF HAZARDOUS: Concentration 1 
(free text)</t>
  </si>
  <si>
    <t>IF HAZARDOUS: Determinant 2 
(select from options)</t>
  </si>
  <si>
    <t>IF HAZARDOUS: Concentration 2 
(free text)</t>
  </si>
  <si>
    <t>IF HAZARDOUS: Determinant 3 
(select from options)</t>
  </si>
  <si>
    <t>IF HAZARDOUS: Concentration 3
(free text)</t>
  </si>
  <si>
    <t>e.g. ABC123</t>
  </si>
  <si>
    <t>Public Highway works</t>
  </si>
  <si>
    <t>2026</t>
  </si>
  <si>
    <t>Carriageway</t>
  </si>
  <si>
    <t>Bituminous</t>
  </si>
  <si>
    <t>N/A no rapid test kit</t>
  </si>
  <si>
    <t>Electricity</t>
  </si>
  <si>
    <r>
      <t xml:space="preserve">Public Highway / Private Land
</t>
    </r>
    <r>
      <rPr>
        <b/>
        <i/>
        <sz val="10"/>
        <color theme="0"/>
        <rFont val="Arial"/>
        <family val="2"/>
      </rPr>
      <t>(select from options)</t>
    </r>
  </si>
  <si>
    <r>
      <t xml:space="preserve">Works / Permit Type
</t>
    </r>
    <r>
      <rPr>
        <b/>
        <i/>
        <sz val="10"/>
        <color theme="0"/>
        <rFont val="Arial"/>
        <family val="2"/>
      </rPr>
      <t>(select from options)</t>
    </r>
  </si>
  <si>
    <r>
      <t xml:space="preserve">What Three Words location
</t>
    </r>
    <r>
      <rPr>
        <b/>
        <i/>
        <sz val="10"/>
        <color theme="0"/>
        <rFont val="Arial"/>
        <family val="2"/>
      </rPr>
      <t>(free text)</t>
    </r>
  </si>
  <si>
    <r>
      <t xml:space="preserve">Material Sample Date
</t>
    </r>
    <r>
      <rPr>
        <b/>
        <i/>
        <sz val="10"/>
        <color theme="0"/>
        <rFont val="Arial"/>
        <family val="2"/>
      </rPr>
      <t>(free text)</t>
    </r>
  </si>
  <si>
    <r>
      <t xml:space="preserve">Sample Surface Type
</t>
    </r>
    <r>
      <rPr>
        <b/>
        <i/>
        <sz val="10"/>
        <color theme="0"/>
        <rFont val="Arial"/>
        <family val="2"/>
      </rPr>
      <t>(select from options)</t>
    </r>
  </si>
  <si>
    <r>
      <t xml:space="preserve">Sample Material Type
</t>
    </r>
    <r>
      <rPr>
        <b/>
        <i/>
        <sz val="10"/>
        <color theme="0"/>
        <rFont val="Arial"/>
        <family val="2"/>
      </rPr>
      <t>(select from options)</t>
    </r>
  </si>
  <si>
    <r>
      <t xml:space="preserve">Reporting Quarter </t>
    </r>
    <r>
      <rPr>
        <b/>
        <i/>
        <sz val="10"/>
        <color theme="0"/>
        <rFont val="Arial"/>
        <family val="2"/>
      </rPr>
      <t>(select from options)</t>
    </r>
  </si>
  <si>
    <r>
      <t xml:space="preserve">NRSWA Permit Reference / Private works reference
</t>
    </r>
    <r>
      <rPr>
        <b/>
        <i/>
        <sz val="10"/>
        <color theme="0"/>
        <rFont val="Arial"/>
        <family val="2"/>
      </rPr>
      <t xml:space="preserve"> (free text)</t>
    </r>
  </si>
  <si>
    <r>
      <t xml:space="preserve">Organisation Sector / Type
</t>
    </r>
    <r>
      <rPr>
        <b/>
        <i/>
        <sz val="10"/>
        <color theme="0"/>
        <rFont val="Arial"/>
        <family val="2"/>
      </rPr>
      <t>(select from options)</t>
    </r>
  </si>
  <si>
    <r>
      <t xml:space="preserve">Reporting Year 
</t>
    </r>
    <r>
      <rPr>
        <b/>
        <i/>
        <sz val="10"/>
        <color theme="0"/>
        <rFont val="Arial"/>
        <family val="2"/>
      </rPr>
      <t>(select from options)</t>
    </r>
  </si>
  <si>
    <r>
      <t xml:space="preserve">Street Manager Central Register risk result
</t>
    </r>
    <r>
      <rPr>
        <b/>
        <i/>
        <sz val="10"/>
        <color theme="0"/>
        <rFont val="Arial"/>
        <family val="2"/>
      </rPr>
      <t>(select from options)</t>
    </r>
  </si>
  <si>
    <r>
      <t xml:space="preserve">Desktop Assessment risk result
</t>
    </r>
    <r>
      <rPr>
        <b/>
        <i/>
        <sz val="10"/>
        <color theme="0"/>
        <rFont val="Arial"/>
        <family val="2"/>
      </rPr>
      <t>(select from options)</t>
    </r>
  </si>
  <si>
    <r>
      <t xml:space="preserve">On-site Material Classification result
</t>
    </r>
    <r>
      <rPr>
        <b/>
        <i/>
        <sz val="10"/>
        <color theme="0"/>
        <rFont val="Arial"/>
        <family val="2"/>
      </rPr>
      <t>(select from options)</t>
    </r>
  </si>
  <si>
    <r>
      <t xml:space="preserve">OPTIONAL: PAK Spray on-site result - if used
</t>
    </r>
    <r>
      <rPr>
        <b/>
        <i/>
        <sz val="10"/>
        <color theme="0"/>
        <rFont val="Arial"/>
        <family val="2"/>
      </rPr>
      <t>(select from options)</t>
    </r>
  </si>
  <si>
    <r>
      <t xml:space="preserve">OPTIONAL: Litmus Paper on-site result - if used
</t>
    </r>
    <r>
      <rPr>
        <b/>
        <i/>
        <sz val="10"/>
        <color theme="0"/>
        <rFont val="Arial"/>
        <family val="2"/>
      </rPr>
      <t>(select from options)</t>
    </r>
  </si>
  <si>
    <r>
      <t xml:space="preserve">OPTIONAL: Rapid Test Kit result
</t>
    </r>
    <r>
      <rPr>
        <b/>
        <i/>
        <sz val="10"/>
        <color theme="0"/>
        <rFont val="Arial"/>
        <family val="2"/>
      </rPr>
      <t>(select from options)</t>
    </r>
  </si>
  <si>
    <r>
      <t xml:space="preserve">OPTIONAL: Additional Comments
</t>
    </r>
    <r>
      <rPr>
        <b/>
        <i/>
        <sz val="10"/>
        <color theme="0"/>
        <rFont val="Arial"/>
        <family val="2"/>
      </rPr>
      <t>(free text)</t>
    </r>
  </si>
  <si>
    <r>
      <t xml:space="preserve">UKAS Lab Test result
</t>
    </r>
    <r>
      <rPr>
        <b/>
        <i/>
        <sz val="10"/>
        <color theme="0"/>
        <rFont val="Arial"/>
        <family val="2"/>
      </rPr>
      <t>(select from options)</t>
    </r>
  </si>
  <si>
    <r>
      <t xml:space="preserve">Works Location PostCode 
</t>
    </r>
    <r>
      <rPr>
        <b/>
        <i/>
        <sz val="10"/>
        <color theme="0"/>
        <rFont val="Arial"/>
        <family val="2"/>
      </rPr>
      <t>(free text)</t>
    </r>
  </si>
  <si>
    <t>SWUK ONLY
Accuracy check</t>
  </si>
  <si>
    <t>SWUK ONLY 
Overall Result</t>
  </si>
  <si>
    <t>SWUK ONLY
Protocol Outcome</t>
  </si>
  <si>
    <r>
      <t xml:space="preserve">Internal Job Reference 
</t>
    </r>
    <r>
      <rPr>
        <b/>
        <i/>
        <sz val="10"/>
        <color theme="0"/>
        <rFont val="Arial"/>
        <family val="2"/>
      </rPr>
      <t>(free text)</t>
    </r>
  </si>
  <si>
    <t>(blank)</t>
  </si>
  <si>
    <t>Count of SWUK ONLY
Protocol Outcome</t>
  </si>
  <si>
    <t>Count of SWUK ONLY</t>
  </si>
  <si>
    <t>RESULTS BY NUMBER</t>
  </si>
  <si>
    <t>RESULTS BY PERCENTAGE</t>
  </si>
  <si>
    <t>e.g. Avalon Water Company, Avalon Highway Authority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</si>
</sst>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m/yyyy"/>
  </numFmts>
  <fonts count="15" x14ac:knownFonts="1">
    <font>
      <sz val="11"/>
      <color theme="1"/>
      <name val="Calibri"/>
      <scheme val="minor"/>
    </font>
    <font>
      <sz val="11"/>
      <color theme="1"/>
      <name val="Calibri"/>
      <family val="2"/>
      <scheme val="minor"/>
    </font>
    <font>
      <sz val="10"/>
      <color theme="1"/>
      <name val="Arial"/>
      <family val="2"/>
    </font>
    <font>
      <sz val="10"/>
      <name val="Arial"/>
      <family val="2"/>
    </font>
    <font>
      <sz val="11"/>
      <name val="Calibri"/>
      <family val="2"/>
      <scheme val="minor"/>
    </font>
    <font>
      <b/>
      <sz val="10"/>
      <color theme="0"/>
      <name val="Arial"/>
      <family val="2"/>
    </font>
    <font>
      <sz val="8"/>
      <name val="Calibri"/>
      <family val="2"/>
      <scheme val="minor"/>
    </font>
    <font>
      <b/>
      <sz val="11"/>
      <color theme="1"/>
      <name val="Calibri"/>
      <family val="2"/>
      <scheme val="minor"/>
    </font>
    <font>
      <b/>
      <i/>
      <sz val="11"/>
      <color theme="1"/>
      <name val="Calibri"/>
      <family val="2"/>
      <scheme val="minor"/>
    </font>
    <font>
      <b/>
      <sz val="10"/>
      <color theme="1"/>
      <name val="Arial"/>
      <family val="2"/>
    </font>
    <font>
      <b/>
      <i/>
      <sz val="10"/>
      <color theme="1"/>
      <name val="Arial"/>
      <family val="2"/>
    </font>
    <font>
      <b/>
      <i/>
      <sz val="10"/>
      <color theme="0"/>
      <name val="Arial"/>
      <family val="2"/>
    </font>
    <font>
      <i/>
      <sz val="10"/>
      <name val="Arial"/>
      <family val="2"/>
    </font>
    <font>
      <b/>
      <sz val="10"/>
      <name val="Arial"/>
      <family val="2"/>
    </font>
    <font>
      <b/>
      <i/>
      <sz val="12"/>
      <color theme="0"/>
      <name val="Calibri"/>
      <family val="2"/>
      <scheme val="minor"/>
    </font>
  </fonts>
  <fills count="10">
    <fill>
      <patternFill patternType="none"/>
    </fill>
    <fill>
      <patternFill patternType="gray125"/>
    </fill>
    <fill>
      <patternFill patternType="solid">
        <fgColor rgb="FFC00000"/>
        <bgColor indexed="64"/>
      </patternFill>
    </fill>
    <fill>
      <patternFill patternType="solid">
        <fgColor rgb="FFFFC000"/>
        <bgColor indexed="64"/>
      </patternFill>
    </fill>
    <fill>
      <patternFill patternType="solid">
        <fgColor theme="1"/>
        <bgColor indexed="64"/>
      </patternFill>
    </fill>
    <fill>
      <patternFill patternType="solid">
        <fgColor theme="7" tint="-0.249977111117893"/>
        <bgColor indexed="64"/>
      </patternFill>
    </fill>
    <fill>
      <patternFill patternType="solid">
        <fgColor theme="9" tint="-0.249977111117893"/>
        <bgColor indexed="64"/>
      </patternFill>
    </fill>
    <fill>
      <patternFill patternType="solid">
        <fgColor rgb="FF7030A0"/>
        <bgColor indexed="64"/>
      </patternFill>
    </fill>
    <fill>
      <patternFill patternType="solid">
        <fgColor rgb="FF002060"/>
        <bgColor indexed="64"/>
      </patternFill>
    </fill>
    <fill>
      <patternFill patternType="solid">
        <fgColor theme="7"/>
        <bgColor indexed="64"/>
      </patternFill>
    </fill>
  </fills>
  <borders count="16">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ABABAB"/>
      </left>
      <right/>
      <top style="thin">
        <color rgb="FFABABAB"/>
      </top>
      <bottom/>
      <diagonal/>
    </border>
    <border>
      <left style="thin">
        <color indexed="65"/>
      </left>
      <right/>
      <top style="thin">
        <color rgb="FFABABAB"/>
      </top>
      <bottom/>
      <diagonal/>
    </border>
    <border>
      <left style="thin">
        <color indexed="65"/>
      </left>
      <right style="thin">
        <color rgb="FFABABAB"/>
      </right>
      <top style="thin">
        <color rgb="FFABABAB"/>
      </top>
      <bottom/>
      <diagonal/>
    </border>
    <border>
      <left style="thin">
        <color rgb="FFABABAB"/>
      </left>
      <right style="thin">
        <color rgb="FFABABAB"/>
      </right>
      <top style="thin">
        <color rgb="FFABABAB"/>
      </top>
      <bottom/>
      <diagonal/>
    </border>
    <border>
      <left style="thin">
        <color rgb="FFABABAB"/>
      </left>
      <right style="thin">
        <color rgb="FFABABAB"/>
      </right>
      <top style="thin">
        <color rgb="FFABABAB"/>
      </top>
      <bottom style="thin">
        <color rgb="FFABABAB"/>
      </bottom>
      <diagonal/>
    </border>
    <border>
      <left style="thin">
        <color rgb="FFABABAB"/>
      </left>
      <right/>
      <top style="thin">
        <color rgb="FFABABAB"/>
      </top>
      <bottom style="thin">
        <color rgb="FFABABAB"/>
      </bottom>
      <diagonal/>
    </border>
    <border>
      <left/>
      <right/>
      <top style="thin">
        <color rgb="FFABABAB"/>
      </top>
      <bottom/>
      <diagonal/>
    </border>
    <border>
      <left/>
      <right/>
      <top style="thin">
        <color rgb="FFABABAB"/>
      </top>
      <bottom style="thin">
        <color rgb="FFABABAB"/>
      </bottom>
      <diagonal/>
    </border>
    <border>
      <left style="thin">
        <color rgb="FFABABAB"/>
      </left>
      <right/>
      <top style="thin">
        <color indexed="65"/>
      </top>
      <bottom/>
      <diagonal/>
    </border>
    <border>
      <left style="thin">
        <color rgb="FFABABAB"/>
      </left>
      <right style="thin">
        <color rgb="FFABABAB"/>
      </right>
      <top style="thin">
        <color indexed="65"/>
      </top>
      <bottom/>
      <diagonal/>
    </border>
    <border>
      <left/>
      <right/>
      <top style="thin">
        <color indexed="65"/>
      </top>
      <bottom/>
      <diagonal/>
    </border>
  </borders>
  <cellStyleXfs count="1">
    <xf numFmtId="0" fontId="0" fillId="0" borderId="0"/>
  </cellStyleXfs>
  <cellXfs count="81">
    <xf numFmtId="0" fontId="0" fillId="0" borderId="0" xfId="0"/>
    <xf numFmtId="0" fontId="0" fillId="0" borderId="5" xfId="0" pivotButton="1" applyBorder="1"/>
    <xf numFmtId="0" fontId="0" fillId="0" borderId="5" xfId="0" applyBorder="1" applyAlignment="1">
      <alignment horizontal="left"/>
    </xf>
    <xf numFmtId="0" fontId="0" fillId="0" borderId="10" xfId="0" applyBorder="1" applyAlignment="1">
      <alignment horizontal="left"/>
    </xf>
    <xf numFmtId="0" fontId="0" fillId="0" borderId="0" xfId="0" applyAlignment="1">
      <alignment horizontal="center"/>
    </xf>
    <xf numFmtId="0" fontId="8" fillId="0" borderId="0" xfId="0" applyFont="1"/>
    <xf numFmtId="0" fontId="2" fillId="0" borderId="2" xfId="0" applyFont="1" applyBorder="1" applyAlignment="1" applyProtection="1">
      <alignment horizontal="center"/>
      <protection locked="0"/>
    </xf>
    <xf numFmtId="0" fontId="10" fillId="0" borderId="2" xfId="0" applyFont="1" applyBorder="1" applyAlignment="1" applyProtection="1">
      <alignment horizontal="center"/>
      <protection locked="0"/>
    </xf>
    <xf numFmtId="0" fontId="9" fillId="0" borderId="2" xfId="0" applyFont="1" applyBorder="1" applyAlignment="1" applyProtection="1">
      <alignment horizontal="center"/>
      <protection locked="0"/>
    </xf>
    <xf numFmtId="14" fontId="9" fillId="0" borderId="2" xfId="0" applyNumberFormat="1" applyFont="1" applyBorder="1" applyAlignment="1" applyProtection="1">
      <alignment horizontal="center" wrapText="1"/>
      <protection locked="0"/>
    </xf>
    <xf numFmtId="164" fontId="9" fillId="0" borderId="2" xfId="0" applyNumberFormat="1" applyFont="1" applyBorder="1" applyAlignment="1" applyProtection="1">
      <alignment horizontal="center" wrapText="1"/>
      <protection locked="0"/>
    </xf>
    <xf numFmtId="0" fontId="7" fillId="0" borderId="2" xfId="0" applyFont="1" applyBorder="1" applyAlignment="1" applyProtection="1">
      <alignment horizontal="center"/>
      <protection locked="0"/>
    </xf>
    <xf numFmtId="49" fontId="9" fillId="0" borderId="2" xfId="0" applyNumberFormat="1" applyFont="1" applyBorder="1" applyAlignment="1" applyProtection="1">
      <alignment horizontal="center" wrapText="1"/>
      <protection locked="0"/>
    </xf>
    <xf numFmtId="164" fontId="12" fillId="0" borderId="2" xfId="0" applyNumberFormat="1" applyFont="1" applyBorder="1" applyAlignment="1" applyProtection="1">
      <alignment horizontal="center" wrapText="1"/>
      <protection locked="0"/>
    </xf>
    <xf numFmtId="0" fontId="13" fillId="0" borderId="2" xfId="0" applyFont="1" applyBorder="1" applyAlignment="1" applyProtection="1">
      <alignment horizontal="center"/>
      <protection locked="0"/>
    </xf>
    <xf numFmtId="0" fontId="3" fillId="0" borderId="2" xfId="0" applyFont="1" applyBorder="1" applyAlignment="1" applyProtection="1">
      <alignment horizontal="center"/>
      <protection locked="0"/>
    </xf>
    <xf numFmtId="0" fontId="13" fillId="0" borderId="3" xfId="0" applyFont="1" applyBorder="1" applyAlignment="1" applyProtection="1">
      <alignment horizontal="center"/>
      <protection locked="0"/>
    </xf>
    <xf numFmtId="0" fontId="0" fillId="0" borderId="4" xfId="0" applyBorder="1" applyProtection="1">
      <protection locked="0"/>
    </xf>
    <xf numFmtId="0" fontId="2" fillId="0" borderId="4" xfId="0" applyFont="1" applyBorder="1" applyAlignment="1" applyProtection="1">
      <alignment horizontal="center" vertical="center"/>
      <protection locked="0"/>
    </xf>
    <xf numFmtId="0" fontId="2" fillId="0" borderId="4" xfId="0" applyFont="1" applyBorder="1" applyAlignment="1" applyProtection="1">
      <alignment horizontal="center"/>
      <protection locked="0"/>
    </xf>
    <xf numFmtId="14" fontId="0" fillId="0" borderId="4" xfId="0" applyNumberFormat="1" applyBorder="1" applyProtection="1">
      <protection locked="0"/>
    </xf>
    <xf numFmtId="14" fontId="0" fillId="0" borderId="4" xfId="0" applyNumberFormat="1" applyBorder="1" applyAlignment="1" applyProtection="1">
      <alignment horizontal="center"/>
      <protection locked="0"/>
    </xf>
    <xf numFmtId="49" fontId="2" fillId="0" borderId="4" xfId="0" applyNumberFormat="1" applyFont="1" applyBorder="1" applyAlignment="1" applyProtection="1">
      <alignment horizontal="center" wrapText="1"/>
      <protection locked="0"/>
    </xf>
    <xf numFmtId="164" fontId="2" fillId="0" borderId="4" xfId="0" applyNumberFormat="1" applyFont="1" applyBorder="1" applyAlignment="1" applyProtection="1">
      <alignment horizontal="center" vertical="center"/>
      <protection locked="0"/>
    </xf>
    <xf numFmtId="0" fontId="4" fillId="0" borderId="4" xfId="0" applyFont="1" applyBorder="1" applyProtection="1">
      <protection locked="0"/>
    </xf>
    <xf numFmtId="0" fontId="3" fillId="0" borderId="4" xfId="0" applyFont="1" applyBorder="1" applyAlignment="1" applyProtection="1">
      <alignment horizontal="center"/>
      <protection locked="0"/>
    </xf>
    <xf numFmtId="0" fontId="0" fillId="0" borderId="2" xfId="0" applyBorder="1" applyProtection="1">
      <protection locked="0"/>
    </xf>
    <xf numFmtId="0" fontId="2" fillId="0" borderId="2" xfId="0" applyFont="1" applyBorder="1" applyAlignment="1" applyProtection="1">
      <alignment horizontal="center" vertical="center"/>
      <protection locked="0"/>
    </xf>
    <xf numFmtId="14" fontId="0" fillId="0" borderId="2" xfId="0" applyNumberFormat="1" applyBorder="1" applyProtection="1">
      <protection locked="0"/>
    </xf>
    <xf numFmtId="14" fontId="0" fillId="0" borderId="2" xfId="0" applyNumberFormat="1" applyBorder="1" applyAlignment="1" applyProtection="1">
      <alignment horizontal="center"/>
      <protection locked="0"/>
    </xf>
    <xf numFmtId="49" fontId="2" fillId="0" borderId="2" xfId="0" applyNumberFormat="1" applyFont="1" applyBorder="1" applyAlignment="1" applyProtection="1">
      <alignment horizontal="center" wrapText="1"/>
      <protection locked="0"/>
    </xf>
    <xf numFmtId="164" fontId="2" fillId="0" borderId="2" xfId="0" applyNumberFormat="1" applyFont="1" applyBorder="1" applyAlignment="1" applyProtection="1">
      <alignment horizontal="center" vertical="center"/>
      <protection locked="0"/>
    </xf>
    <xf numFmtId="0" fontId="4" fillId="0" borderId="2" xfId="0" applyFont="1" applyBorder="1" applyProtection="1">
      <protection locked="0"/>
    </xf>
    <xf numFmtId="0" fontId="1" fillId="0" borderId="2" xfId="0" applyFont="1" applyBorder="1" applyProtection="1">
      <protection locked="0"/>
    </xf>
    <xf numFmtId="0" fontId="5" fillId="6" borderId="1" xfId="0"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0" fontId="5" fillId="5" borderId="1" xfId="0" applyFont="1" applyFill="1" applyBorder="1" applyAlignment="1" applyProtection="1">
      <alignment horizontal="center" vertical="center" wrapText="1"/>
    </xf>
    <xf numFmtId="0" fontId="5" fillId="3" borderId="1" xfId="0" applyFont="1" applyFill="1" applyBorder="1" applyAlignment="1" applyProtection="1">
      <alignment horizontal="center" vertical="center" wrapText="1"/>
    </xf>
    <xf numFmtId="0" fontId="5" fillId="9" borderId="1" xfId="0" applyFont="1" applyFill="1" applyBorder="1" applyAlignment="1" applyProtection="1">
      <alignment horizontal="center" vertical="center" wrapText="1"/>
    </xf>
    <xf numFmtId="0" fontId="0" fillId="0" borderId="5" xfId="0" applyBorder="1"/>
    <xf numFmtId="0" fontId="0" fillId="0" borderId="6" xfId="0" applyBorder="1"/>
    <xf numFmtId="0" fontId="0" fillId="0" borderId="7" xfId="0" applyBorder="1"/>
    <xf numFmtId="0" fontId="0" fillId="0" borderId="8" xfId="0" applyBorder="1"/>
    <xf numFmtId="0" fontId="0" fillId="0" borderId="8" xfId="0" applyNumberFormat="1" applyBorder="1"/>
    <xf numFmtId="0" fontId="0" fillId="0" borderId="14" xfId="0" applyNumberFormat="1" applyBorder="1"/>
    <xf numFmtId="0" fontId="0" fillId="0" borderId="13" xfId="0" applyBorder="1" applyAlignment="1">
      <alignment horizontal="left"/>
    </xf>
    <xf numFmtId="0" fontId="0" fillId="0" borderId="9" xfId="0" applyNumberFormat="1" applyBorder="1"/>
    <xf numFmtId="0" fontId="5" fillId="7" borderId="1" xfId="0" applyFont="1" applyFill="1" applyBorder="1" applyAlignment="1" applyProtection="1">
      <alignment horizontal="center" vertical="center" wrapText="1"/>
    </xf>
    <xf numFmtId="0" fontId="11" fillId="8" borderId="1" xfId="0" applyFont="1" applyFill="1" applyBorder="1" applyAlignment="1" applyProtection="1">
      <alignment horizontal="center" vertical="center" wrapText="1"/>
    </xf>
    <xf numFmtId="0" fontId="14" fillId="4" borderId="0" xfId="0" applyFont="1" applyFill="1" applyAlignment="1" applyProtection="1">
      <alignment horizontal="center" vertical="center" wrapText="1"/>
    </xf>
    <xf numFmtId="0" fontId="0" fillId="0" borderId="11" xfId="0" applyBorder="1"/>
    <xf numFmtId="0" fontId="0" fillId="0" borderId="5" xfId="0" applyNumberFormat="1" applyBorder="1"/>
    <xf numFmtId="0" fontId="0" fillId="0" borderId="11" xfId="0" applyNumberFormat="1" applyBorder="1"/>
    <xf numFmtId="0" fontId="0" fillId="0" borderId="13" xfId="0" applyNumberFormat="1" applyBorder="1"/>
    <xf numFmtId="0" fontId="0" fillId="0" borderId="15" xfId="0" applyNumberFormat="1" applyBorder="1"/>
    <xf numFmtId="0" fontId="0" fillId="0" borderId="10" xfId="0" applyNumberFormat="1" applyBorder="1"/>
    <xf numFmtId="0" fontId="0" fillId="0" borderId="12" xfId="0" applyNumberFormat="1" applyBorder="1"/>
    <xf numFmtId="49" fontId="13" fillId="0" borderId="3" xfId="0" applyNumberFormat="1" applyFont="1" applyBorder="1" applyAlignment="1" applyProtection="1">
      <alignment horizontal="center"/>
      <protection locked="0"/>
    </xf>
    <xf numFmtId="49" fontId="3" fillId="0" borderId="2" xfId="0" applyNumberFormat="1" applyFont="1" applyBorder="1" applyAlignment="1" applyProtection="1">
      <alignment horizontal="center"/>
      <protection locked="0"/>
    </xf>
    <xf numFmtId="49" fontId="14" fillId="4" borderId="0" xfId="0" applyNumberFormat="1" applyFont="1" applyFill="1" applyAlignment="1" applyProtection="1">
      <alignment horizontal="center" vertical="center" wrapText="1"/>
    </xf>
    <xf numFmtId="10" fontId="0" fillId="0" borderId="5" xfId="0" applyNumberFormat="1" applyBorder="1"/>
    <xf numFmtId="10" fontId="0" fillId="0" borderId="11" xfId="0" applyNumberFormat="1" applyBorder="1"/>
    <xf numFmtId="10" fontId="0" fillId="0" borderId="8" xfId="0" applyNumberFormat="1" applyBorder="1"/>
    <xf numFmtId="10" fontId="0" fillId="0" borderId="13" xfId="0" applyNumberFormat="1" applyBorder="1"/>
    <xf numFmtId="10" fontId="0" fillId="0" borderId="15" xfId="0" applyNumberFormat="1" applyBorder="1"/>
    <xf numFmtId="10" fontId="0" fillId="0" borderId="14" xfId="0" applyNumberFormat="1" applyBorder="1"/>
    <xf numFmtId="10" fontId="0" fillId="0" borderId="10" xfId="0" applyNumberFormat="1" applyBorder="1"/>
    <xf numFmtId="10" fontId="0" fillId="0" borderId="12" xfId="0" applyNumberFormat="1" applyBorder="1"/>
    <xf numFmtId="10" fontId="0" fillId="0" borderId="9" xfId="0" applyNumberFormat="1" applyBorder="1"/>
    <xf numFmtId="0" fontId="7" fillId="0" borderId="2" xfId="0" applyFont="1" applyBorder="1"/>
    <xf numFmtId="0" fontId="7" fillId="0" borderId="2" xfId="0" applyFont="1" applyBorder="1" applyAlignment="1">
      <alignment horizontal="left"/>
    </xf>
    <xf numFmtId="0" fontId="5" fillId="0" borderId="1" xfId="0" applyFont="1" applyBorder="1" applyAlignment="1" applyProtection="1">
      <alignment horizontal="center" vertical="center" wrapText="1"/>
    </xf>
    <xf numFmtId="0" fontId="0" fillId="0" borderId="0" xfId="0" applyAlignment="1" applyProtection="1">
      <alignment vertical="center" wrapText="1"/>
    </xf>
    <xf numFmtId="0" fontId="2" fillId="0" borderId="2" xfId="0" applyFont="1" applyBorder="1" applyAlignment="1" applyProtection="1">
      <alignment horizontal="center"/>
    </xf>
    <xf numFmtId="0" fontId="0" fillId="0" borderId="0" xfId="0" applyProtection="1"/>
    <xf numFmtId="0" fontId="0" fillId="0" borderId="4" xfId="0" applyBorder="1" applyAlignment="1" applyProtection="1">
      <alignment horizontal="center"/>
    </xf>
    <xf numFmtId="0" fontId="0" fillId="0" borderId="2" xfId="0" applyBorder="1" applyAlignment="1" applyProtection="1">
      <alignment horizontal="center"/>
    </xf>
    <xf numFmtId="0" fontId="0" fillId="0" borderId="0" xfId="0" applyAlignment="1" applyProtection="1">
      <alignment horizontal="center"/>
    </xf>
    <xf numFmtId="49" fontId="0" fillId="0" borderId="0" xfId="0" applyNumberFormat="1" applyProtection="1"/>
    <xf numFmtId="0" fontId="4" fillId="0" borderId="0" xfId="0" applyFont="1" applyProtection="1"/>
  </cellXfs>
  <cellStyles count="1">
    <cellStyle name="Normal" xfId="0" builtinId="0"/>
  </cellStyles>
  <dxfs count="49">
    <dxf>
      <font>
        <sz val="10"/>
        <color auto="1"/>
        <name val="Arial"/>
        <family val="2"/>
        <scheme val="none"/>
      </font>
      <numFmt numFmtId="30" formatCode="@"/>
      <fill>
        <patternFill patternType="none">
          <bgColor auto="1"/>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sz val="10"/>
        <color auto="1"/>
        <name val="Arial"/>
        <family val="2"/>
        <scheme val="none"/>
      </font>
      <numFmt numFmtId="0" formatCode="General"/>
      <fill>
        <patternFill patternType="none">
          <bgColor auto="1"/>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sz val="10"/>
        <color auto="1"/>
        <name val="Arial"/>
        <family val="2"/>
        <scheme val="none"/>
      </font>
      <numFmt numFmtId="0" formatCode="General"/>
      <fill>
        <patternFill patternType="none">
          <bgColor auto="1"/>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sz val="10"/>
        <color auto="1"/>
        <name val="Arial"/>
        <family val="2"/>
        <scheme val="none"/>
      </font>
      <fill>
        <patternFill patternType="none">
          <bgColor auto="1"/>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sz val="10"/>
        <color auto="1"/>
        <name val="Arial"/>
        <family val="2"/>
        <scheme val="none"/>
      </font>
      <fill>
        <patternFill patternType="none">
          <bgColor auto="1"/>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sz val="10"/>
        <color auto="1"/>
        <name val="Arial"/>
        <family val="2"/>
        <scheme val="none"/>
      </font>
      <fill>
        <patternFill patternType="none">
          <bgColor auto="1"/>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color auto="1"/>
        <family val="2"/>
      </font>
      <fill>
        <patternFill patternType="none">
          <bgColor auto="1"/>
        </patternFill>
      </fill>
      <border diagonalUp="0" diagonalDown="0">
        <left style="thin">
          <color indexed="64"/>
        </left>
        <right style="thin">
          <color indexed="64"/>
        </right>
        <top style="thin">
          <color indexed="64"/>
        </top>
        <bottom style="thin">
          <color indexed="64"/>
        </bottom>
        <vertical/>
        <horizontal/>
      </border>
      <protection locked="0" hidden="0"/>
    </dxf>
    <dxf>
      <font>
        <strike val="0"/>
        <outline val="0"/>
        <shadow val="0"/>
        <u val="none"/>
        <vertAlign val="baseline"/>
        <sz val="10"/>
        <color auto="1"/>
        <name val="Arial"/>
        <family val="2"/>
        <scheme val="none"/>
      </font>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color auto="1"/>
      </font>
      <fill>
        <patternFill patternType="none">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family val="2"/>
        <scheme val="none"/>
      </font>
      <fill>
        <patternFill patternType="none">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color auto="1"/>
      </font>
      <fill>
        <patternFill patternType="none">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Arial"/>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Arial"/>
        <family val="2"/>
        <scheme val="none"/>
      </font>
      <fill>
        <patternFill patternType="none">
          <fgColor rgb="FFD6DCE4"/>
          <bgColor auto="1"/>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none">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family val="2"/>
        <scheme val="none"/>
      </font>
      <numFmt numFmtId="164" formatCode="d/m/yyyy"/>
      <fill>
        <patternFill patternType="none">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family val="2"/>
        <scheme val="none"/>
      </font>
      <numFmt numFmtId="164" formatCode="d/m/yyyy"/>
      <fill>
        <patternFill patternType="none">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z val="10"/>
        <name val="Arial"/>
        <family val="2"/>
        <scheme val="none"/>
      </font>
      <numFmt numFmtId="30" formatCode="@"/>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border diagonalUp="0" diagonalDown="0">
        <left style="thin">
          <color indexed="64"/>
        </left>
        <right style="thin">
          <color indexed="64"/>
        </right>
        <top style="thin">
          <color indexed="64"/>
        </top>
        <bottom style="thin">
          <color indexed="64"/>
        </bottom>
        <vertical/>
        <horizontal/>
      </border>
      <protection locked="0" hidden="0"/>
    </dxf>
    <dxf>
      <numFmt numFmtId="19" formatCode="dd/mm/yyyy"/>
      <alignment horizontal="center" textRotation="0"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9" formatCode="dd/mm/yyyy"/>
      <border diagonalUp="0" diagonalDown="0">
        <left style="thin">
          <color indexed="64"/>
        </left>
        <right style="thin">
          <color indexed="64"/>
        </right>
        <top style="thin">
          <color indexed="64"/>
        </top>
        <bottom style="thin">
          <color indexed="64"/>
        </bottom>
        <vertical/>
        <horizontal/>
      </border>
      <protection locked="0" hidden="0"/>
    </dxf>
    <dxf>
      <numFmt numFmtId="19" formatCode="dd/mm/yyyy"/>
      <fill>
        <patternFill patternType="none">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none">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family val="2"/>
        <scheme val="none"/>
      </font>
      <fill>
        <patternFill patternType="none">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family val="2"/>
        <scheme val="none"/>
      </font>
      <fill>
        <patternFill patternType="none">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horizontal/>
      </border>
      <protection locked="0" hidden="0"/>
    </dxf>
    <dxf>
      <border diagonalUp="0" diagonalDown="0">
        <left style="thin">
          <color indexed="64"/>
        </left>
        <right style="thin">
          <color indexed="64"/>
        </right>
        <top style="thin">
          <color indexed="64"/>
        </top>
        <bottom style="thin">
          <color indexed="64"/>
        </bottom>
        <vertical/>
        <horizontal/>
      </border>
      <protection locked="0" hidden="0"/>
    </dxf>
    <dxf>
      <border diagonalUp="0" diagonalDown="0">
        <left style="thin">
          <color indexed="64"/>
        </left>
        <right style="thin">
          <color indexed="64"/>
        </right>
        <top style="thin">
          <color indexed="64"/>
        </top>
        <bottom style="thin">
          <color indexed="64"/>
        </bottom>
        <vertical/>
        <horizontal/>
      </border>
      <protection locked="0" hidden="0"/>
    </dxf>
    <dxf>
      <border diagonalUp="0" diagonalDown="0">
        <left style="thin">
          <color indexed="64"/>
        </left>
        <right style="thin">
          <color indexed="64"/>
        </right>
        <top style="thin">
          <color indexed="64"/>
        </top>
        <bottom style="thin">
          <color indexed="64"/>
        </bottom>
      </border>
      <protection locked="0" hidden="0"/>
    </dxf>
    <dxf>
      <fill>
        <patternFill patternType="none">
          <bgColor auto="1"/>
        </patternFill>
      </fill>
      <protection locked="1" hidden="0"/>
    </dxf>
    <dxf>
      <protection locked="1" hidden="0"/>
    </dxf>
    <dxf>
      <alignment vertical="center" textRotation="0" wrapText="1" indent="0" justifyLastLine="0" shrinkToFit="0" readingOrder="0"/>
      <protection locked="1" hidden="0"/>
    </dxf>
    <dxf>
      <fill>
        <patternFill patternType="none">
          <bgColor auto="1"/>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color auto="1"/>
      </font>
      <fill>
        <patternFill>
          <bgColor theme="9"/>
        </patternFill>
      </fill>
    </dxf>
    <dxf>
      <font>
        <color theme="1"/>
      </font>
      <fill>
        <patternFill>
          <bgColor rgb="FFFF0000"/>
        </patternFill>
      </fill>
    </dxf>
    <dxf>
      <font>
        <color theme="1"/>
      </font>
      <fill>
        <patternFill>
          <bgColor theme="9"/>
        </patternFill>
      </fill>
    </dxf>
    <dxf>
      <font>
        <color auto="1"/>
      </font>
      <fill>
        <patternFill>
          <bgColor rgb="FFFF0000"/>
        </patternFill>
      </fill>
    </dxf>
    <dxf>
      <font>
        <color theme="1"/>
      </font>
      <fill>
        <patternFill>
          <bgColor theme="9"/>
        </patternFill>
      </fill>
    </dxf>
    <dxf>
      <font>
        <color theme="1"/>
      </font>
      <fill>
        <patternFill>
          <bgColor rgb="FFFFC000"/>
        </patternFill>
      </fill>
    </dxf>
    <dxf>
      <font>
        <color theme="1"/>
      </font>
      <fill>
        <patternFill>
          <bgColor rgb="FFFF0000"/>
        </patternFill>
      </fill>
    </dxf>
    <dxf>
      <font>
        <color theme="1"/>
      </font>
      <fill>
        <patternFill>
          <bgColor theme="9"/>
        </patternFill>
      </fill>
    </dxf>
    <dxf>
      <font>
        <color auto="1"/>
      </font>
      <fill>
        <patternFill>
          <bgColor rgb="FFFF0000"/>
        </patternFill>
      </fill>
    </dxf>
    <dxf>
      <fill>
        <patternFill patternType="solid">
          <fgColor rgb="FFDEEAF6"/>
          <bgColor rgb="FFDEEAF6"/>
        </patternFill>
      </fill>
    </dxf>
    <dxf>
      <fill>
        <patternFill patternType="solid">
          <fgColor rgb="FFBDD6EE"/>
          <bgColor rgb="FFBDD6EE"/>
        </patternFill>
      </fill>
    </dxf>
    <dxf>
      <fill>
        <patternFill patternType="solid">
          <fgColor theme="4"/>
          <bgColor theme="4"/>
        </patternFill>
      </fill>
    </dxf>
    <dxf>
      <fill>
        <patternFill patternType="solid">
          <fgColor rgb="FFDEEAF6"/>
          <bgColor rgb="FFDEEAF6"/>
        </patternFill>
      </fill>
    </dxf>
    <dxf>
      <fill>
        <patternFill patternType="solid">
          <fgColor rgb="FFBDD6EE"/>
          <bgColor rgb="FFBDD6EE"/>
        </patternFill>
      </fill>
    </dxf>
    <dxf>
      <fill>
        <patternFill patternType="solid">
          <fgColor theme="4"/>
          <bgColor theme="4"/>
        </patternFill>
      </fill>
    </dxf>
  </dxfs>
  <tableStyles count="2">
    <tableStyle name="Raw Data-style" pivot="0" count="3" xr9:uid="{00000000-0011-0000-FFFF-FFFF00000000}">
      <tableStyleElement type="headerRow" dxfId="48"/>
      <tableStyleElement type="firstRowStripe" dxfId="47"/>
      <tableStyleElement type="secondRowStripe" dxfId="46"/>
    </tableStyle>
    <tableStyle name="With-style" pivot="0" count="3" xr9:uid="{00000000-0011-0000-FFFF-FFFF01000000}">
      <tableStyleElement type="headerRow" dxfId="45"/>
      <tableStyleElement type="firstRowStripe" dxfId="44"/>
      <tableStyleElement type="secondRowStripe" dxfId="43"/>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pivotCacheDefinition" Target="pivotCache/pivotCacheDefinition1.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11" Type="http://customschemas.google.com/relationships/workbookmetadata" Target="metadata"/><Relationship Id="rId15" Type="http://schemas.openxmlformats.org/officeDocument/2006/relationships/calcChain" Target="calcChain.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574674</xdr:colOff>
      <xdr:row>0</xdr:row>
      <xdr:rowOff>113179</xdr:rowOff>
    </xdr:from>
    <xdr:to>
      <xdr:col>12</xdr:col>
      <xdr:colOff>736599</xdr:colOff>
      <xdr:row>7</xdr:row>
      <xdr:rowOff>147174</xdr:rowOff>
    </xdr:to>
    <xdr:pic>
      <xdr:nvPicPr>
        <xdr:cNvPr id="2" name="Picture 1">
          <a:extLst>
            <a:ext uri="{FF2B5EF4-FFF2-40B4-BE49-F238E27FC236}">
              <a16:creationId xmlns:a16="http://schemas.microsoft.com/office/drawing/2014/main" id="{F5707103-190D-38C4-151B-38548C35EAD4}"/>
            </a:ext>
          </a:extLst>
        </xdr:cNvPr>
        <xdr:cNvPicPr>
          <a:picLocks noChangeAspect="1"/>
        </xdr:cNvPicPr>
      </xdr:nvPicPr>
      <xdr:blipFill>
        <a:blip xmlns:r="http://schemas.openxmlformats.org/officeDocument/2006/relationships" r:embed="rId1"/>
        <a:stretch>
          <a:fillRect/>
        </a:stretch>
      </xdr:blipFill>
      <xdr:spPr>
        <a:xfrm>
          <a:off x="8753474" y="113179"/>
          <a:ext cx="2174875" cy="1323045"/>
        </a:xfrm>
        <a:prstGeom prst="rect">
          <a:avLst/>
        </a:prstGeom>
        <a:ln>
          <a:solidFill>
            <a:schemeClr val="tx1"/>
          </a:solidFill>
        </a:ln>
      </xdr:spPr>
    </xdr:pic>
    <xdr:clientData/>
  </xdr:twoCellAnchor>
  <xdr:twoCellAnchor>
    <xdr:from>
      <xdr:col>0</xdr:col>
      <xdr:colOff>133350</xdr:colOff>
      <xdr:row>0</xdr:row>
      <xdr:rowOff>107950</xdr:rowOff>
    </xdr:from>
    <xdr:to>
      <xdr:col>9</xdr:col>
      <xdr:colOff>394820</xdr:colOff>
      <xdr:row>7</xdr:row>
      <xdr:rowOff>140446</xdr:rowOff>
    </xdr:to>
    <xdr:sp macro="" textlink="">
      <xdr:nvSpPr>
        <xdr:cNvPr id="3" name="TextBox 2">
          <a:extLst>
            <a:ext uri="{FF2B5EF4-FFF2-40B4-BE49-F238E27FC236}">
              <a16:creationId xmlns:a16="http://schemas.microsoft.com/office/drawing/2014/main" id="{39B5242D-AB1F-4EBF-B0C0-0CA696505B9C}"/>
            </a:ext>
          </a:extLst>
        </xdr:cNvPr>
        <xdr:cNvSpPr txBox="1"/>
      </xdr:nvSpPr>
      <xdr:spPr>
        <a:xfrm>
          <a:off x="133350" y="107950"/>
          <a:ext cx="8440270" cy="1321546"/>
        </a:xfrm>
        <a:prstGeom prst="rect">
          <a:avLst/>
        </a:prstGeom>
        <a:solidFill>
          <a:schemeClr val="accent1">
            <a:lumMod val="20000"/>
            <a:lumOff val="80000"/>
          </a:schemeClr>
        </a:solidFill>
        <a:ln w="9525" cmpd="sng">
          <a:solidFill>
            <a:schemeClr val="accent1">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a:t>Once you have input your quarterly results, </a:t>
          </a:r>
          <a:r>
            <a:rPr lang="en-GB" sz="1400" baseline="0"/>
            <a:t>right click on the pivot table below and click 'Refresh' to update.</a:t>
          </a:r>
        </a:p>
        <a:p>
          <a:endParaRPr lang="en-GB" sz="1400" baseline="0"/>
        </a:p>
        <a:p>
          <a:r>
            <a:rPr lang="en-GB" sz="1400" b="1" baseline="0"/>
            <a:t>PLEASE NOTE </a:t>
          </a:r>
          <a:r>
            <a:rPr lang="en-GB" sz="1400" baseline="0"/>
            <a:t>- please ensure any additional blank rows on the INPUT sheet are deleted to ensure accurate calculation. If your submission is large (i.e. over 100 results to share for the quarter), you may need to extend </a:t>
          </a:r>
          <a:r>
            <a:rPr lang="en-GB" sz="1400" i="1" baseline="0"/>
            <a:t>SWUK ONLY </a:t>
          </a:r>
          <a:r>
            <a:rPr lang="en-GB" sz="1400" i="0" baseline="0"/>
            <a:t>column AC, AD, AE formulas to all rows for correct analysis.</a:t>
          </a:r>
          <a:endParaRPr lang="en-GB" sz="1400"/>
        </a:p>
      </xdr:txBody>
    </xdr:sp>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Falcon,A,Allan,BOC816 R" refreshedDate="46248.586046412034" createdVersion="8" refreshedVersion="8" minRefreshableVersion="3" recordCount="101" xr:uid="{961B673B-918D-4676-83D4-EC22F508093C}">
  <cacheSource type="worksheet">
    <worksheetSource ref="A1:AE1048576" sheet="Sample Testing Results (INPUT)"/>
  </cacheSource>
  <cacheFields count="31">
    <cacheField name="Order" numFmtId="0">
      <sharedItems containsString="0" containsBlank="1" containsNumber="1" containsInteger="1" minValue="1" maxValue="100"/>
    </cacheField>
    <cacheField name="Organisation Name (as displayed in Street Manager)_x000a_NB - contractor names not accepted" numFmtId="0">
      <sharedItems containsBlank="1"/>
    </cacheField>
    <cacheField name="Organisation Sector / Type_x000a_(select from options)" numFmtId="0">
      <sharedItems containsBlank="1"/>
    </cacheField>
    <cacheField name="Internal Job Reference _x000a_(free text)" numFmtId="0">
      <sharedItems containsBlank="1"/>
    </cacheField>
    <cacheField name="NRSWA Permit Reference / Private works reference_x000a_ (free text)" numFmtId="0">
      <sharedItems containsBlank="1"/>
    </cacheField>
    <cacheField name="Public Highway / Private Land_x000a_(select from options)" numFmtId="0">
      <sharedItems containsBlank="1"/>
    </cacheField>
    <cacheField name="Works / Permit Type_x000a_(select from options)" numFmtId="0">
      <sharedItems containsBlank="1"/>
    </cacheField>
    <cacheField name="Works Location PostCode _x000a_(free text)" numFmtId="0">
      <sharedItems containsBlank="1"/>
    </cacheField>
    <cacheField name="What Three Words location_x000a_(free text)" numFmtId="0">
      <sharedItems containsBlank="1"/>
    </cacheField>
    <cacheField name="Material Sample Date_x000a_(free text)" numFmtId="0">
      <sharedItems containsBlank="1"/>
    </cacheField>
    <cacheField name="Sample Surface Type_x000a_(select from options)" numFmtId="0">
      <sharedItems containsBlank="1"/>
    </cacheField>
    <cacheField name="Sample Material Type_x000a_(select from options)" numFmtId="0">
      <sharedItems containsBlank="1"/>
    </cacheField>
    <cacheField name="Reporting Quarter (select from options)" numFmtId="0">
      <sharedItems containsBlank="1" count="2">
        <s v="2026 Q1"/>
        <m/>
      </sharedItems>
    </cacheField>
    <cacheField name="Reporting Year _x000a_(select from options)" numFmtId="49">
      <sharedItems containsBlank="1"/>
    </cacheField>
    <cacheField name="Street Manager Central Register risk result_x000a_(select from options)" numFmtId="0">
      <sharedItems containsBlank="1"/>
    </cacheField>
    <cacheField name="Desktop Assessment risk result_x000a_(select from options)" numFmtId="0">
      <sharedItems containsBlank="1"/>
    </cacheField>
    <cacheField name="On-site Material Classification result_x000a_(select from options)" numFmtId="0">
      <sharedItems containsBlank="1"/>
    </cacheField>
    <cacheField name="OPTIONAL: PAK Spray on-site result - if used_x000a_(select from options)" numFmtId="0">
      <sharedItems containsBlank="1"/>
    </cacheField>
    <cacheField name="OPTIONAL: Litmus Paper on-site result - if used_x000a_(select from options)" numFmtId="0">
      <sharedItems containsBlank="1"/>
    </cacheField>
    <cacheField name="OPTIONAL: Rapid Test Kit result_x000a_(select from options)" numFmtId="0">
      <sharedItems containsBlank="1"/>
    </cacheField>
    <cacheField name="OPTIONAL: Additional Comments_x000a_(free text)" numFmtId="0">
      <sharedItems containsBlank="1"/>
    </cacheField>
    <cacheField name="UKAS Lab Test result_x000a_(select from options)" numFmtId="0">
      <sharedItems containsBlank="1"/>
    </cacheField>
    <cacheField name="IF HAZARDOUS: Determinant 1 _x000a_(select from options)" numFmtId="0">
      <sharedItems containsBlank="1"/>
    </cacheField>
    <cacheField name="IF HAZARDOUS: Concentration 1 _x000a_(free text)" numFmtId="0">
      <sharedItems containsBlank="1"/>
    </cacheField>
    <cacheField name="IF HAZARDOUS: Determinant 2 _x000a_(select from options)" numFmtId="0">
      <sharedItems containsNonDate="0" containsString="0" containsBlank="1"/>
    </cacheField>
    <cacheField name="IF HAZARDOUS: Concentration 2 _x000a_(free text)" numFmtId="0">
      <sharedItems containsNonDate="0" containsString="0" containsBlank="1"/>
    </cacheField>
    <cacheField name="IF HAZARDOUS: Determinant 3 _x000a_(select from options)" numFmtId="0">
      <sharedItems containsNonDate="0" containsString="0" containsBlank="1"/>
    </cacheField>
    <cacheField name="IF HAZARDOUS: Concentration 3_x000a_(free text)" numFmtId="0">
      <sharedItems containsNonDate="0" containsString="0" containsBlank="1"/>
    </cacheField>
    <cacheField name="SWUK ONLY_x000a_Accuracy check" numFmtId="0">
      <sharedItems containsBlank="1"/>
    </cacheField>
    <cacheField name="SWUK ONLY _x000a_Overall Result" numFmtId="0">
      <sharedItems containsBlank="1"/>
    </cacheField>
    <cacheField name="SWUK ONLY_x000a_Protocol Outcome" numFmtId="49">
      <sharedItems containsBlank="1" count="5">
        <s v="Correct"/>
        <s v=""/>
        <m/>
        <s v="Over assessed" u="1"/>
        <s v="Under assessed" u="1"/>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1">
  <r>
    <n v="1"/>
    <s v="e.g. Water Company Utility, Avalon Highway Authority"/>
    <s v="Electricity"/>
    <s v="e.g. ABC123"/>
    <s v="e.g. AZ5011000748-02"/>
    <s v="Public Highway works"/>
    <s v="Immediate"/>
    <s v="AA1 1AA"/>
    <s v="WHAT.THREE.WORDS"/>
    <s v="e.g. 01/01/2026"/>
    <s v="Carriageway"/>
    <s v="Bituminous"/>
    <x v="0"/>
    <s v="2026"/>
    <s v="Green - no known risk"/>
    <s v="Low risk"/>
    <s v="Green - inert"/>
    <s v="Negative - Non-hazardous visual"/>
    <s v="Negative - Non-hazardous visual"/>
    <s v="N/A no rapid test kit"/>
    <s v="e.g. PAK Spray used colour matches visual band Level 1 (low risk), Litmus pH 8 (low risk)"/>
    <s v="Green - inert"/>
    <s v="Coal Tar"/>
    <s v="256.7mg/kg"/>
    <m/>
    <m/>
    <m/>
    <m/>
    <s v="Correct"/>
    <s v="Correct: Green - inert"/>
    <x v="0"/>
  </r>
  <r>
    <n v="2"/>
    <m/>
    <m/>
    <m/>
    <m/>
    <m/>
    <m/>
    <m/>
    <m/>
    <m/>
    <m/>
    <m/>
    <x v="1"/>
    <m/>
    <m/>
    <m/>
    <m/>
    <m/>
    <m/>
    <m/>
    <m/>
    <m/>
    <m/>
    <m/>
    <m/>
    <m/>
    <m/>
    <m/>
    <s v=""/>
    <s v=": "/>
    <x v="1"/>
  </r>
  <r>
    <n v="3"/>
    <m/>
    <m/>
    <m/>
    <m/>
    <m/>
    <m/>
    <m/>
    <m/>
    <m/>
    <m/>
    <m/>
    <x v="1"/>
    <m/>
    <m/>
    <m/>
    <m/>
    <m/>
    <m/>
    <m/>
    <m/>
    <m/>
    <m/>
    <m/>
    <m/>
    <m/>
    <m/>
    <m/>
    <s v=""/>
    <s v=": "/>
    <x v="1"/>
  </r>
  <r>
    <n v="4"/>
    <m/>
    <m/>
    <m/>
    <m/>
    <m/>
    <m/>
    <m/>
    <m/>
    <m/>
    <m/>
    <m/>
    <x v="1"/>
    <m/>
    <m/>
    <m/>
    <m/>
    <m/>
    <m/>
    <m/>
    <m/>
    <m/>
    <m/>
    <m/>
    <m/>
    <m/>
    <m/>
    <m/>
    <s v=""/>
    <s v=": "/>
    <x v="1"/>
  </r>
  <r>
    <n v="5"/>
    <m/>
    <m/>
    <m/>
    <m/>
    <m/>
    <m/>
    <m/>
    <m/>
    <m/>
    <m/>
    <m/>
    <x v="1"/>
    <m/>
    <m/>
    <m/>
    <m/>
    <m/>
    <m/>
    <m/>
    <m/>
    <m/>
    <m/>
    <m/>
    <m/>
    <m/>
    <m/>
    <m/>
    <s v=""/>
    <s v=": "/>
    <x v="1"/>
  </r>
  <r>
    <n v="6"/>
    <m/>
    <m/>
    <m/>
    <m/>
    <m/>
    <m/>
    <m/>
    <m/>
    <m/>
    <m/>
    <m/>
    <x v="1"/>
    <m/>
    <m/>
    <m/>
    <m/>
    <m/>
    <m/>
    <m/>
    <m/>
    <m/>
    <m/>
    <m/>
    <m/>
    <m/>
    <m/>
    <m/>
    <s v=""/>
    <s v=": "/>
    <x v="1"/>
  </r>
  <r>
    <n v="7"/>
    <m/>
    <m/>
    <m/>
    <m/>
    <m/>
    <m/>
    <m/>
    <m/>
    <m/>
    <m/>
    <m/>
    <x v="1"/>
    <m/>
    <m/>
    <m/>
    <m/>
    <m/>
    <m/>
    <m/>
    <m/>
    <m/>
    <m/>
    <m/>
    <m/>
    <m/>
    <m/>
    <m/>
    <s v=""/>
    <s v=": "/>
    <x v="1"/>
  </r>
  <r>
    <n v="8"/>
    <m/>
    <m/>
    <m/>
    <m/>
    <m/>
    <m/>
    <m/>
    <m/>
    <m/>
    <m/>
    <m/>
    <x v="1"/>
    <m/>
    <m/>
    <m/>
    <m/>
    <m/>
    <m/>
    <m/>
    <m/>
    <m/>
    <m/>
    <m/>
    <m/>
    <m/>
    <m/>
    <m/>
    <s v=""/>
    <s v=": "/>
    <x v="1"/>
  </r>
  <r>
    <n v="9"/>
    <m/>
    <m/>
    <m/>
    <m/>
    <m/>
    <m/>
    <m/>
    <m/>
    <m/>
    <m/>
    <m/>
    <x v="1"/>
    <m/>
    <m/>
    <m/>
    <m/>
    <m/>
    <m/>
    <m/>
    <m/>
    <m/>
    <m/>
    <m/>
    <m/>
    <m/>
    <m/>
    <m/>
    <s v=""/>
    <s v=": "/>
    <x v="1"/>
  </r>
  <r>
    <n v="10"/>
    <m/>
    <m/>
    <m/>
    <m/>
    <m/>
    <m/>
    <m/>
    <m/>
    <m/>
    <m/>
    <m/>
    <x v="1"/>
    <m/>
    <m/>
    <m/>
    <m/>
    <m/>
    <m/>
    <m/>
    <m/>
    <m/>
    <m/>
    <m/>
    <m/>
    <m/>
    <m/>
    <m/>
    <s v=""/>
    <s v=": "/>
    <x v="1"/>
  </r>
  <r>
    <n v="11"/>
    <m/>
    <m/>
    <m/>
    <m/>
    <m/>
    <m/>
    <m/>
    <m/>
    <m/>
    <m/>
    <m/>
    <x v="1"/>
    <m/>
    <m/>
    <m/>
    <m/>
    <m/>
    <m/>
    <m/>
    <m/>
    <m/>
    <m/>
    <m/>
    <m/>
    <m/>
    <m/>
    <m/>
    <s v=""/>
    <s v=": "/>
    <x v="1"/>
  </r>
  <r>
    <n v="12"/>
    <m/>
    <m/>
    <m/>
    <m/>
    <m/>
    <m/>
    <m/>
    <m/>
    <m/>
    <m/>
    <m/>
    <x v="1"/>
    <m/>
    <m/>
    <m/>
    <m/>
    <m/>
    <m/>
    <m/>
    <m/>
    <m/>
    <m/>
    <m/>
    <m/>
    <m/>
    <m/>
    <m/>
    <s v=""/>
    <s v=": "/>
    <x v="1"/>
  </r>
  <r>
    <n v="13"/>
    <m/>
    <m/>
    <m/>
    <m/>
    <m/>
    <m/>
    <m/>
    <m/>
    <m/>
    <m/>
    <m/>
    <x v="1"/>
    <m/>
    <m/>
    <m/>
    <m/>
    <m/>
    <m/>
    <m/>
    <m/>
    <m/>
    <m/>
    <m/>
    <m/>
    <m/>
    <m/>
    <m/>
    <s v=""/>
    <s v=": "/>
    <x v="1"/>
  </r>
  <r>
    <n v="14"/>
    <m/>
    <m/>
    <m/>
    <m/>
    <m/>
    <m/>
    <m/>
    <m/>
    <m/>
    <m/>
    <m/>
    <x v="1"/>
    <m/>
    <m/>
    <m/>
    <m/>
    <m/>
    <m/>
    <m/>
    <m/>
    <m/>
    <m/>
    <m/>
    <m/>
    <m/>
    <m/>
    <m/>
    <s v=""/>
    <s v=": "/>
    <x v="1"/>
  </r>
  <r>
    <n v="15"/>
    <m/>
    <m/>
    <m/>
    <m/>
    <m/>
    <m/>
    <m/>
    <m/>
    <m/>
    <m/>
    <m/>
    <x v="1"/>
    <m/>
    <m/>
    <m/>
    <m/>
    <m/>
    <m/>
    <m/>
    <m/>
    <m/>
    <m/>
    <m/>
    <m/>
    <m/>
    <m/>
    <m/>
    <s v=""/>
    <s v=": "/>
    <x v="1"/>
  </r>
  <r>
    <n v="16"/>
    <m/>
    <m/>
    <m/>
    <m/>
    <m/>
    <m/>
    <m/>
    <m/>
    <m/>
    <m/>
    <m/>
    <x v="1"/>
    <m/>
    <m/>
    <m/>
    <m/>
    <m/>
    <m/>
    <m/>
    <m/>
    <m/>
    <m/>
    <m/>
    <m/>
    <m/>
    <m/>
    <m/>
    <s v=""/>
    <s v=": "/>
    <x v="1"/>
  </r>
  <r>
    <n v="17"/>
    <m/>
    <m/>
    <m/>
    <m/>
    <m/>
    <m/>
    <m/>
    <m/>
    <m/>
    <m/>
    <m/>
    <x v="1"/>
    <m/>
    <m/>
    <m/>
    <m/>
    <m/>
    <m/>
    <m/>
    <m/>
    <m/>
    <m/>
    <m/>
    <m/>
    <m/>
    <m/>
    <m/>
    <s v=""/>
    <s v=": "/>
    <x v="1"/>
  </r>
  <r>
    <n v="18"/>
    <m/>
    <m/>
    <m/>
    <m/>
    <m/>
    <m/>
    <m/>
    <m/>
    <m/>
    <m/>
    <m/>
    <x v="1"/>
    <m/>
    <m/>
    <m/>
    <m/>
    <m/>
    <m/>
    <m/>
    <m/>
    <m/>
    <m/>
    <m/>
    <m/>
    <m/>
    <m/>
    <m/>
    <s v=""/>
    <s v=": "/>
    <x v="1"/>
  </r>
  <r>
    <n v="19"/>
    <m/>
    <m/>
    <m/>
    <m/>
    <m/>
    <m/>
    <m/>
    <m/>
    <m/>
    <m/>
    <m/>
    <x v="1"/>
    <m/>
    <m/>
    <m/>
    <m/>
    <m/>
    <m/>
    <m/>
    <m/>
    <m/>
    <m/>
    <m/>
    <m/>
    <m/>
    <m/>
    <m/>
    <s v=""/>
    <s v=": "/>
    <x v="1"/>
  </r>
  <r>
    <n v="20"/>
    <m/>
    <m/>
    <m/>
    <m/>
    <m/>
    <m/>
    <m/>
    <m/>
    <m/>
    <m/>
    <m/>
    <x v="1"/>
    <m/>
    <m/>
    <m/>
    <m/>
    <m/>
    <m/>
    <m/>
    <m/>
    <m/>
    <m/>
    <m/>
    <m/>
    <m/>
    <m/>
    <m/>
    <s v=""/>
    <s v=": "/>
    <x v="1"/>
  </r>
  <r>
    <n v="21"/>
    <m/>
    <m/>
    <m/>
    <m/>
    <m/>
    <m/>
    <m/>
    <m/>
    <m/>
    <m/>
    <m/>
    <x v="1"/>
    <m/>
    <m/>
    <m/>
    <m/>
    <m/>
    <m/>
    <m/>
    <m/>
    <m/>
    <m/>
    <m/>
    <m/>
    <m/>
    <m/>
    <m/>
    <s v=""/>
    <s v=": "/>
    <x v="1"/>
  </r>
  <r>
    <n v="22"/>
    <m/>
    <m/>
    <m/>
    <m/>
    <m/>
    <m/>
    <m/>
    <m/>
    <m/>
    <m/>
    <m/>
    <x v="1"/>
    <m/>
    <m/>
    <m/>
    <m/>
    <m/>
    <m/>
    <m/>
    <m/>
    <m/>
    <m/>
    <m/>
    <m/>
    <m/>
    <m/>
    <m/>
    <s v=""/>
    <s v=": "/>
    <x v="1"/>
  </r>
  <r>
    <n v="23"/>
    <m/>
    <m/>
    <m/>
    <m/>
    <m/>
    <m/>
    <m/>
    <m/>
    <m/>
    <m/>
    <m/>
    <x v="1"/>
    <m/>
    <m/>
    <m/>
    <m/>
    <m/>
    <m/>
    <m/>
    <m/>
    <m/>
    <m/>
    <m/>
    <m/>
    <m/>
    <m/>
    <m/>
    <s v=""/>
    <s v=": "/>
    <x v="1"/>
  </r>
  <r>
    <n v="24"/>
    <m/>
    <m/>
    <m/>
    <m/>
    <m/>
    <m/>
    <m/>
    <m/>
    <m/>
    <m/>
    <m/>
    <x v="1"/>
    <m/>
    <m/>
    <m/>
    <m/>
    <m/>
    <m/>
    <m/>
    <m/>
    <m/>
    <m/>
    <m/>
    <m/>
    <m/>
    <m/>
    <m/>
    <s v=""/>
    <s v=": "/>
    <x v="1"/>
  </r>
  <r>
    <n v="25"/>
    <m/>
    <m/>
    <m/>
    <m/>
    <m/>
    <m/>
    <m/>
    <m/>
    <m/>
    <m/>
    <m/>
    <x v="1"/>
    <m/>
    <m/>
    <m/>
    <m/>
    <m/>
    <m/>
    <m/>
    <m/>
    <m/>
    <m/>
    <m/>
    <m/>
    <m/>
    <m/>
    <m/>
    <s v=""/>
    <s v=": "/>
    <x v="1"/>
  </r>
  <r>
    <n v="26"/>
    <m/>
    <m/>
    <m/>
    <m/>
    <m/>
    <m/>
    <m/>
    <m/>
    <m/>
    <m/>
    <m/>
    <x v="1"/>
    <m/>
    <m/>
    <m/>
    <m/>
    <m/>
    <m/>
    <m/>
    <m/>
    <m/>
    <m/>
    <m/>
    <m/>
    <m/>
    <m/>
    <m/>
    <s v=""/>
    <s v=": "/>
    <x v="1"/>
  </r>
  <r>
    <n v="27"/>
    <m/>
    <m/>
    <m/>
    <m/>
    <m/>
    <m/>
    <m/>
    <m/>
    <m/>
    <m/>
    <m/>
    <x v="1"/>
    <m/>
    <m/>
    <m/>
    <m/>
    <m/>
    <m/>
    <m/>
    <m/>
    <m/>
    <m/>
    <m/>
    <m/>
    <m/>
    <m/>
    <m/>
    <s v=""/>
    <s v=": "/>
    <x v="1"/>
  </r>
  <r>
    <n v="28"/>
    <m/>
    <m/>
    <m/>
    <m/>
    <m/>
    <m/>
    <m/>
    <m/>
    <m/>
    <m/>
    <m/>
    <x v="1"/>
    <m/>
    <m/>
    <m/>
    <m/>
    <m/>
    <m/>
    <m/>
    <m/>
    <m/>
    <m/>
    <m/>
    <m/>
    <m/>
    <m/>
    <m/>
    <s v=""/>
    <s v=": "/>
    <x v="1"/>
  </r>
  <r>
    <n v="29"/>
    <m/>
    <m/>
    <m/>
    <m/>
    <m/>
    <m/>
    <m/>
    <m/>
    <m/>
    <m/>
    <m/>
    <x v="1"/>
    <m/>
    <m/>
    <m/>
    <m/>
    <m/>
    <m/>
    <m/>
    <m/>
    <m/>
    <m/>
    <m/>
    <m/>
    <m/>
    <m/>
    <m/>
    <s v=""/>
    <s v=": "/>
    <x v="1"/>
  </r>
  <r>
    <n v="30"/>
    <m/>
    <m/>
    <m/>
    <m/>
    <m/>
    <m/>
    <m/>
    <m/>
    <m/>
    <m/>
    <m/>
    <x v="1"/>
    <m/>
    <m/>
    <m/>
    <m/>
    <m/>
    <m/>
    <m/>
    <m/>
    <m/>
    <m/>
    <m/>
    <m/>
    <m/>
    <m/>
    <m/>
    <s v=""/>
    <s v=": "/>
    <x v="1"/>
  </r>
  <r>
    <n v="31"/>
    <m/>
    <m/>
    <m/>
    <m/>
    <m/>
    <m/>
    <m/>
    <m/>
    <m/>
    <m/>
    <m/>
    <x v="1"/>
    <m/>
    <m/>
    <m/>
    <m/>
    <m/>
    <m/>
    <m/>
    <m/>
    <m/>
    <m/>
    <m/>
    <m/>
    <m/>
    <m/>
    <m/>
    <s v=""/>
    <s v=": "/>
    <x v="1"/>
  </r>
  <r>
    <n v="32"/>
    <m/>
    <m/>
    <m/>
    <m/>
    <m/>
    <m/>
    <m/>
    <m/>
    <m/>
    <m/>
    <m/>
    <x v="1"/>
    <m/>
    <m/>
    <m/>
    <m/>
    <m/>
    <m/>
    <m/>
    <m/>
    <m/>
    <m/>
    <m/>
    <m/>
    <m/>
    <m/>
    <m/>
    <s v=""/>
    <s v=": "/>
    <x v="1"/>
  </r>
  <r>
    <n v="33"/>
    <m/>
    <m/>
    <m/>
    <m/>
    <m/>
    <m/>
    <m/>
    <m/>
    <m/>
    <m/>
    <m/>
    <x v="1"/>
    <m/>
    <m/>
    <m/>
    <m/>
    <m/>
    <m/>
    <m/>
    <m/>
    <m/>
    <m/>
    <m/>
    <m/>
    <m/>
    <m/>
    <m/>
    <s v=""/>
    <s v=": "/>
    <x v="1"/>
  </r>
  <r>
    <n v="34"/>
    <m/>
    <m/>
    <m/>
    <m/>
    <m/>
    <m/>
    <m/>
    <m/>
    <m/>
    <m/>
    <m/>
    <x v="1"/>
    <m/>
    <m/>
    <m/>
    <m/>
    <m/>
    <m/>
    <m/>
    <m/>
    <m/>
    <m/>
    <m/>
    <m/>
    <m/>
    <m/>
    <m/>
    <s v=""/>
    <s v=": "/>
    <x v="1"/>
  </r>
  <r>
    <n v="35"/>
    <m/>
    <m/>
    <m/>
    <m/>
    <m/>
    <m/>
    <m/>
    <m/>
    <m/>
    <m/>
    <m/>
    <x v="1"/>
    <m/>
    <m/>
    <m/>
    <m/>
    <m/>
    <m/>
    <m/>
    <m/>
    <m/>
    <m/>
    <m/>
    <m/>
    <m/>
    <m/>
    <m/>
    <s v=""/>
    <s v=": "/>
    <x v="1"/>
  </r>
  <r>
    <n v="36"/>
    <m/>
    <m/>
    <m/>
    <m/>
    <m/>
    <m/>
    <m/>
    <m/>
    <m/>
    <m/>
    <m/>
    <x v="1"/>
    <m/>
    <m/>
    <m/>
    <m/>
    <m/>
    <m/>
    <m/>
    <m/>
    <m/>
    <m/>
    <m/>
    <m/>
    <m/>
    <m/>
    <m/>
    <s v=""/>
    <s v=": "/>
    <x v="1"/>
  </r>
  <r>
    <n v="37"/>
    <m/>
    <m/>
    <m/>
    <m/>
    <m/>
    <m/>
    <m/>
    <m/>
    <m/>
    <m/>
    <m/>
    <x v="1"/>
    <m/>
    <m/>
    <m/>
    <m/>
    <m/>
    <m/>
    <m/>
    <m/>
    <m/>
    <m/>
    <m/>
    <m/>
    <m/>
    <m/>
    <m/>
    <s v=""/>
    <s v=": "/>
    <x v="1"/>
  </r>
  <r>
    <n v="38"/>
    <m/>
    <m/>
    <m/>
    <m/>
    <m/>
    <m/>
    <m/>
    <m/>
    <m/>
    <m/>
    <m/>
    <x v="1"/>
    <m/>
    <m/>
    <m/>
    <m/>
    <m/>
    <m/>
    <m/>
    <m/>
    <m/>
    <m/>
    <m/>
    <m/>
    <m/>
    <m/>
    <m/>
    <s v=""/>
    <s v=": "/>
    <x v="1"/>
  </r>
  <r>
    <n v="39"/>
    <m/>
    <m/>
    <m/>
    <m/>
    <m/>
    <m/>
    <m/>
    <m/>
    <m/>
    <m/>
    <m/>
    <x v="1"/>
    <m/>
    <m/>
    <m/>
    <m/>
    <m/>
    <m/>
    <m/>
    <m/>
    <m/>
    <m/>
    <m/>
    <m/>
    <m/>
    <m/>
    <m/>
    <s v=""/>
    <s v=": "/>
    <x v="1"/>
  </r>
  <r>
    <n v="40"/>
    <m/>
    <m/>
    <m/>
    <m/>
    <m/>
    <m/>
    <m/>
    <m/>
    <m/>
    <m/>
    <m/>
    <x v="1"/>
    <m/>
    <m/>
    <m/>
    <m/>
    <m/>
    <m/>
    <m/>
    <m/>
    <m/>
    <m/>
    <m/>
    <m/>
    <m/>
    <m/>
    <m/>
    <s v=""/>
    <s v=": "/>
    <x v="1"/>
  </r>
  <r>
    <n v="41"/>
    <m/>
    <m/>
    <m/>
    <m/>
    <m/>
    <m/>
    <m/>
    <m/>
    <m/>
    <m/>
    <m/>
    <x v="1"/>
    <m/>
    <m/>
    <m/>
    <m/>
    <m/>
    <m/>
    <m/>
    <m/>
    <m/>
    <m/>
    <m/>
    <m/>
    <m/>
    <m/>
    <m/>
    <s v=""/>
    <s v=": "/>
    <x v="1"/>
  </r>
  <r>
    <n v="42"/>
    <m/>
    <m/>
    <m/>
    <m/>
    <m/>
    <m/>
    <m/>
    <m/>
    <m/>
    <m/>
    <m/>
    <x v="1"/>
    <m/>
    <m/>
    <m/>
    <m/>
    <m/>
    <m/>
    <m/>
    <m/>
    <m/>
    <m/>
    <m/>
    <m/>
    <m/>
    <m/>
    <m/>
    <s v=""/>
    <s v=": "/>
    <x v="1"/>
  </r>
  <r>
    <n v="43"/>
    <m/>
    <m/>
    <m/>
    <m/>
    <m/>
    <m/>
    <m/>
    <m/>
    <m/>
    <m/>
    <m/>
    <x v="1"/>
    <m/>
    <m/>
    <m/>
    <m/>
    <m/>
    <m/>
    <m/>
    <m/>
    <m/>
    <m/>
    <m/>
    <m/>
    <m/>
    <m/>
    <m/>
    <s v=""/>
    <s v=": "/>
    <x v="1"/>
  </r>
  <r>
    <n v="44"/>
    <m/>
    <m/>
    <m/>
    <m/>
    <m/>
    <m/>
    <m/>
    <m/>
    <m/>
    <m/>
    <m/>
    <x v="1"/>
    <m/>
    <m/>
    <m/>
    <m/>
    <m/>
    <m/>
    <m/>
    <m/>
    <m/>
    <m/>
    <m/>
    <m/>
    <m/>
    <m/>
    <m/>
    <s v=""/>
    <s v=": "/>
    <x v="1"/>
  </r>
  <r>
    <n v="45"/>
    <m/>
    <m/>
    <m/>
    <m/>
    <m/>
    <m/>
    <m/>
    <m/>
    <m/>
    <m/>
    <m/>
    <x v="1"/>
    <m/>
    <m/>
    <m/>
    <m/>
    <m/>
    <m/>
    <m/>
    <m/>
    <m/>
    <m/>
    <m/>
    <m/>
    <m/>
    <m/>
    <m/>
    <s v=""/>
    <s v=": "/>
    <x v="1"/>
  </r>
  <r>
    <n v="46"/>
    <m/>
    <m/>
    <m/>
    <m/>
    <m/>
    <m/>
    <m/>
    <m/>
    <m/>
    <m/>
    <m/>
    <x v="1"/>
    <m/>
    <m/>
    <m/>
    <m/>
    <m/>
    <m/>
    <m/>
    <m/>
    <m/>
    <m/>
    <m/>
    <m/>
    <m/>
    <m/>
    <m/>
    <s v=""/>
    <s v=": "/>
    <x v="1"/>
  </r>
  <r>
    <n v="47"/>
    <m/>
    <m/>
    <m/>
    <m/>
    <m/>
    <m/>
    <m/>
    <m/>
    <m/>
    <m/>
    <m/>
    <x v="1"/>
    <m/>
    <m/>
    <m/>
    <m/>
    <m/>
    <m/>
    <m/>
    <m/>
    <m/>
    <m/>
    <m/>
    <m/>
    <m/>
    <m/>
    <m/>
    <s v=""/>
    <s v=": "/>
    <x v="1"/>
  </r>
  <r>
    <n v="48"/>
    <m/>
    <m/>
    <m/>
    <m/>
    <m/>
    <m/>
    <m/>
    <m/>
    <m/>
    <m/>
    <m/>
    <x v="1"/>
    <m/>
    <m/>
    <m/>
    <m/>
    <m/>
    <m/>
    <m/>
    <m/>
    <m/>
    <m/>
    <m/>
    <m/>
    <m/>
    <m/>
    <m/>
    <s v=""/>
    <s v=": "/>
    <x v="1"/>
  </r>
  <r>
    <n v="49"/>
    <m/>
    <m/>
    <m/>
    <m/>
    <m/>
    <m/>
    <m/>
    <m/>
    <m/>
    <m/>
    <m/>
    <x v="1"/>
    <m/>
    <m/>
    <m/>
    <m/>
    <m/>
    <m/>
    <m/>
    <m/>
    <m/>
    <m/>
    <m/>
    <m/>
    <m/>
    <m/>
    <m/>
    <s v=""/>
    <s v=": "/>
    <x v="1"/>
  </r>
  <r>
    <n v="50"/>
    <m/>
    <m/>
    <m/>
    <m/>
    <m/>
    <m/>
    <m/>
    <m/>
    <m/>
    <m/>
    <m/>
    <x v="1"/>
    <m/>
    <m/>
    <m/>
    <m/>
    <m/>
    <m/>
    <m/>
    <m/>
    <m/>
    <m/>
    <m/>
    <m/>
    <m/>
    <m/>
    <m/>
    <s v=""/>
    <s v=": "/>
    <x v="1"/>
  </r>
  <r>
    <n v="51"/>
    <m/>
    <m/>
    <m/>
    <m/>
    <m/>
    <m/>
    <m/>
    <m/>
    <m/>
    <m/>
    <m/>
    <x v="1"/>
    <m/>
    <m/>
    <m/>
    <m/>
    <m/>
    <m/>
    <m/>
    <m/>
    <m/>
    <m/>
    <m/>
    <m/>
    <m/>
    <m/>
    <m/>
    <s v=""/>
    <s v=": "/>
    <x v="1"/>
  </r>
  <r>
    <n v="52"/>
    <m/>
    <m/>
    <m/>
    <m/>
    <m/>
    <m/>
    <m/>
    <m/>
    <m/>
    <m/>
    <m/>
    <x v="1"/>
    <m/>
    <m/>
    <m/>
    <m/>
    <m/>
    <m/>
    <m/>
    <m/>
    <m/>
    <m/>
    <m/>
    <m/>
    <m/>
    <m/>
    <m/>
    <s v=""/>
    <s v=": "/>
    <x v="1"/>
  </r>
  <r>
    <n v="53"/>
    <m/>
    <m/>
    <m/>
    <m/>
    <m/>
    <m/>
    <m/>
    <m/>
    <m/>
    <m/>
    <m/>
    <x v="1"/>
    <m/>
    <m/>
    <m/>
    <m/>
    <m/>
    <m/>
    <m/>
    <m/>
    <m/>
    <m/>
    <m/>
    <m/>
    <m/>
    <m/>
    <m/>
    <s v=""/>
    <s v=": "/>
    <x v="1"/>
  </r>
  <r>
    <n v="54"/>
    <m/>
    <m/>
    <m/>
    <m/>
    <m/>
    <m/>
    <m/>
    <m/>
    <m/>
    <m/>
    <m/>
    <x v="1"/>
    <m/>
    <m/>
    <m/>
    <m/>
    <m/>
    <m/>
    <m/>
    <m/>
    <m/>
    <m/>
    <m/>
    <m/>
    <m/>
    <m/>
    <m/>
    <s v=""/>
    <s v=": "/>
    <x v="1"/>
  </r>
  <r>
    <n v="55"/>
    <m/>
    <m/>
    <m/>
    <m/>
    <m/>
    <m/>
    <m/>
    <m/>
    <m/>
    <m/>
    <m/>
    <x v="1"/>
    <m/>
    <m/>
    <m/>
    <m/>
    <m/>
    <m/>
    <m/>
    <m/>
    <m/>
    <m/>
    <m/>
    <m/>
    <m/>
    <m/>
    <m/>
    <s v=""/>
    <s v=": "/>
    <x v="1"/>
  </r>
  <r>
    <n v="56"/>
    <m/>
    <m/>
    <m/>
    <m/>
    <m/>
    <m/>
    <m/>
    <m/>
    <m/>
    <m/>
    <m/>
    <x v="1"/>
    <m/>
    <m/>
    <m/>
    <m/>
    <m/>
    <m/>
    <m/>
    <m/>
    <m/>
    <m/>
    <m/>
    <m/>
    <m/>
    <m/>
    <m/>
    <s v=""/>
    <s v=": "/>
    <x v="1"/>
  </r>
  <r>
    <n v="57"/>
    <m/>
    <m/>
    <m/>
    <m/>
    <m/>
    <m/>
    <m/>
    <m/>
    <m/>
    <m/>
    <m/>
    <x v="1"/>
    <m/>
    <m/>
    <m/>
    <m/>
    <m/>
    <m/>
    <m/>
    <m/>
    <m/>
    <m/>
    <m/>
    <m/>
    <m/>
    <m/>
    <m/>
    <s v=""/>
    <s v=": "/>
    <x v="1"/>
  </r>
  <r>
    <n v="58"/>
    <m/>
    <m/>
    <m/>
    <m/>
    <m/>
    <m/>
    <m/>
    <m/>
    <m/>
    <m/>
    <m/>
    <x v="1"/>
    <m/>
    <m/>
    <m/>
    <m/>
    <m/>
    <m/>
    <m/>
    <m/>
    <m/>
    <m/>
    <m/>
    <m/>
    <m/>
    <m/>
    <m/>
    <s v=""/>
    <s v=": "/>
    <x v="1"/>
  </r>
  <r>
    <n v="59"/>
    <m/>
    <m/>
    <m/>
    <m/>
    <m/>
    <m/>
    <m/>
    <m/>
    <m/>
    <m/>
    <m/>
    <x v="1"/>
    <m/>
    <m/>
    <m/>
    <m/>
    <m/>
    <m/>
    <m/>
    <m/>
    <m/>
    <m/>
    <m/>
    <m/>
    <m/>
    <m/>
    <m/>
    <s v=""/>
    <s v=": "/>
    <x v="1"/>
  </r>
  <r>
    <n v="60"/>
    <m/>
    <m/>
    <m/>
    <m/>
    <m/>
    <m/>
    <m/>
    <m/>
    <m/>
    <m/>
    <m/>
    <x v="1"/>
    <m/>
    <m/>
    <m/>
    <m/>
    <m/>
    <m/>
    <m/>
    <m/>
    <m/>
    <m/>
    <m/>
    <m/>
    <m/>
    <m/>
    <m/>
    <s v=""/>
    <s v=": "/>
    <x v="1"/>
  </r>
  <r>
    <n v="61"/>
    <m/>
    <m/>
    <m/>
    <m/>
    <m/>
    <m/>
    <m/>
    <m/>
    <m/>
    <m/>
    <m/>
    <x v="1"/>
    <m/>
    <m/>
    <m/>
    <m/>
    <m/>
    <m/>
    <m/>
    <m/>
    <m/>
    <m/>
    <m/>
    <m/>
    <m/>
    <m/>
    <m/>
    <s v=""/>
    <s v=": "/>
    <x v="1"/>
  </r>
  <r>
    <n v="62"/>
    <m/>
    <m/>
    <m/>
    <m/>
    <m/>
    <m/>
    <m/>
    <m/>
    <m/>
    <m/>
    <m/>
    <x v="1"/>
    <m/>
    <m/>
    <m/>
    <m/>
    <m/>
    <m/>
    <m/>
    <m/>
    <m/>
    <m/>
    <m/>
    <m/>
    <m/>
    <m/>
    <m/>
    <s v=""/>
    <s v=": "/>
    <x v="1"/>
  </r>
  <r>
    <n v="63"/>
    <m/>
    <m/>
    <m/>
    <m/>
    <m/>
    <m/>
    <m/>
    <m/>
    <m/>
    <m/>
    <m/>
    <x v="1"/>
    <m/>
    <m/>
    <m/>
    <m/>
    <m/>
    <m/>
    <m/>
    <m/>
    <m/>
    <m/>
    <m/>
    <m/>
    <m/>
    <m/>
    <m/>
    <s v=""/>
    <s v=": "/>
    <x v="1"/>
  </r>
  <r>
    <n v="64"/>
    <m/>
    <m/>
    <m/>
    <m/>
    <m/>
    <m/>
    <m/>
    <m/>
    <m/>
    <m/>
    <m/>
    <x v="1"/>
    <m/>
    <m/>
    <m/>
    <m/>
    <m/>
    <m/>
    <m/>
    <m/>
    <m/>
    <m/>
    <m/>
    <m/>
    <m/>
    <m/>
    <m/>
    <s v=""/>
    <s v=": "/>
    <x v="1"/>
  </r>
  <r>
    <n v="65"/>
    <m/>
    <m/>
    <m/>
    <m/>
    <m/>
    <m/>
    <m/>
    <m/>
    <m/>
    <m/>
    <m/>
    <x v="1"/>
    <m/>
    <m/>
    <m/>
    <m/>
    <m/>
    <m/>
    <m/>
    <m/>
    <m/>
    <m/>
    <m/>
    <m/>
    <m/>
    <m/>
    <m/>
    <s v=""/>
    <s v=": "/>
    <x v="1"/>
  </r>
  <r>
    <n v="66"/>
    <m/>
    <m/>
    <m/>
    <m/>
    <m/>
    <m/>
    <m/>
    <m/>
    <m/>
    <m/>
    <m/>
    <x v="1"/>
    <m/>
    <m/>
    <m/>
    <m/>
    <m/>
    <m/>
    <m/>
    <m/>
    <m/>
    <m/>
    <m/>
    <m/>
    <m/>
    <m/>
    <m/>
    <s v=""/>
    <s v=": "/>
    <x v="1"/>
  </r>
  <r>
    <n v="67"/>
    <m/>
    <m/>
    <m/>
    <m/>
    <m/>
    <m/>
    <m/>
    <m/>
    <m/>
    <m/>
    <m/>
    <x v="1"/>
    <m/>
    <m/>
    <m/>
    <m/>
    <m/>
    <m/>
    <m/>
    <m/>
    <m/>
    <m/>
    <m/>
    <m/>
    <m/>
    <m/>
    <m/>
    <s v=""/>
    <s v=": "/>
    <x v="1"/>
  </r>
  <r>
    <n v="68"/>
    <m/>
    <m/>
    <m/>
    <m/>
    <m/>
    <m/>
    <m/>
    <m/>
    <m/>
    <m/>
    <m/>
    <x v="1"/>
    <m/>
    <m/>
    <m/>
    <m/>
    <m/>
    <m/>
    <m/>
    <m/>
    <m/>
    <m/>
    <m/>
    <m/>
    <m/>
    <m/>
    <m/>
    <s v=""/>
    <s v=": "/>
    <x v="1"/>
  </r>
  <r>
    <n v="69"/>
    <m/>
    <m/>
    <m/>
    <m/>
    <m/>
    <m/>
    <m/>
    <m/>
    <m/>
    <m/>
    <m/>
    <x v="1"/>
    <m/>
    <m/>
    <m/>
    <m/>
    <m/>
    <m/>
    <m/>
    <m/>
    <m/>
    <m/>
    <m/>
    <m/>
    <m/>
    <m/>
    <m/>
    <s v=""/>
    <s v=": "/>
    <x v="1"/>
  </r>
  <r>
    <n v="70"/>
    <m/>
    <m/>
    <m/>
    <m/>
    <m/>
    <m/>
    <m/>
    <m/>
    <m/>
    <m/>
    <m/>
    <x v="1"/>
    <m/>
    <m/>
    <m/>
    <m/>
    <m/>
    <m/>
    <m/>
    <m/>
    <m/>
    <m/>
    <m/>
    <m/>
    <m/>
    <m/>
    <m/>
    <s v=""/>
    <s v=": "/>
    <x v="1"/>
  </r>
  <r>
    <n v="71"/>
    <m/>
    <m/>
    <m/>
    <m/>
    <m/>
    <m/>
    <m/>
    <m/>
    <m/>
    <m/>
    <m/>
    <x v="1"/>
    <m/>
    <m/>
    <m/>
    <m/>
    <m/>
    <m/>
    <m/>
    <m/>
    <m/>
    <m/>
    <m/>
    <m/>
    <m/>
    <m/>
    <m/>
    <s v=""/>
    <s v=": "/>
    <x v="1"/>
  </r>
  <r>
    <n v="72"/>
    <m/>
    <m/>
    <m/>
    <m/>
    <m/>
    <m/>
    <m/>
    <m/>
    <m/>
    <m/>
    <m/>
    <x v="1"/>
    <m/>
    <m/>
    <m/>
    <m/>
    <m/>
    <m/>
    <m/>
    <m/>
    <m/>
    <m/>
    <m/>
    <m/>
    <m/>
    <m/>
    <m/>
    <s v=""/>
    <s v=": "/>
    <x v="1"/>
  </r>
  <r>
    <n v="73"/>
    <m/>
    <m/>
    <m/>
    <m/>
    <m/>
    <m/>
    <m/>
    <m/>
    <m/>
    <m/>
    <m/>
    <x v="1"/>
    <m/>
    <m/>
    <m/>
    <m/>
    <m/>
    <m/>
    <m/>
    <m/>
    <m/>
    <m/>
    <m/>
    <m/>
    <m/>
    <m/>
    <m/>
    <s v=""/>
    <s v=": "/>
    <x v="1"/>
  </r>
  <r>
    <n v="74"/>
    <m/>
    <m/>
    <m/>
    <m/>
    <m/>
    <m/>
    <m/>
    <m/>
    <m/>
    <m/>
    <m/>
    <x v="1"/>
    <m/>
    <m/>
    <m/>
    <m/>
    <m/>
    <m/>
    <m/>
    <m/>
    <m/>
    <m/>
    <m/>
    <m/>
    <m/>
    <m/>
    <m/>
    <s v=""/>
    <s v=": "/>
    <x v="1"/>
  </r>
  <r>
    <n v="75"/>
    <m/>
    <m/>
    <m/>
    <m/>
    <m/>
    <m/>
    <m/>
    <m/>
    <m/>
    <m/>
    <m/>
    <x v="1"/>
    <m/>
    <m/>
    <m/>
    <m/>
    <m/>
    <m/>
    <m/>
    <m/>
    <m/>
    <m/>
    <m/>
    <m/>
    <m/>
    <m/>
    <m/>
    <s v=""/>
    <s v=": "/>
    <x v="1"/>
  </r>
  <r>
    <n v="76"/>
    <m/>
    <m/>
    <m/>
    <m/>
    <m/>
    <m/>
    <m/>
    <m/>
    <m/>
    <m/>
    <m/>
    <x v="1"/>
    <m/>
    <m/>
    <m/>
    <m/>
    <m/>
    <m/>
    <m/>
    <m/>
    <m/>
    <m/>
    <m/>
    <m/>
    <m/>
    <m/>
    <m/>
    <s v=""/>
    <s v=": "/>
    <x v="1"/>
  </r>
  <r>
    <n v="77"/>
    <m/>
    <m/>
    <m/>
    <m/>
    <m/>
    <m/>
    <m/>
    <m/>
    <m/>
    <m/>
    <m/>
    <x v="1"/>
    <m/>
    <m/>
    <m/>
    <m/>
    <m/>
    <m/>
    <m/>
    <m/>
    <m/>
    <m/>
    <m/>
    <m/>
    <m/>
    <m/>
    <m/>
    <s v=""/>
    <s v=": "/>
    <x v="1"/>
  </r>
  <r>
    <n v="78"/>
    <m/>
    <m/>
    <m/>
    <m/>
    <m/>
    <m/>
    <m/>
    <m/>
    <m/>
    <m/>
    <m/>
    <x v="1"/>
    <m/>
    <m/>
    <m/>
    <m/>
    <m/>
    <m/>
    <m/>
    <m/>
    <m/>
    <m/>
    <m/>
    <m/>
    <m/>
    <m/>
    <m/>
    <s v=""/>
    <s v=": "/>
    <x v="1"/>
  </r>
  <r>
    <n v="79"/>
    <m/>
    <m/>
    <m/>
    <m/>
    <m/>
    <m/>
    <m/>
    <m/>
    <m/>
    <m/>
    <m/>
    <x v="1"/>
    <m/>
    <m/>
    <m/>
    <m/>
    <m/>
    <m/>
    <m/>
    <m/>
    <m/>
    <m/>
    <m/>
    <m/>
    <m/>
    <m/>
    <m/>
    <s v=""/>
    <s v=": "/>
    <x v="1"/>
  </r>
  <r>
    <n v="80"/>
    <m/>
    <m/>
    <m/>
    <m/>
    <m/>
    <m/>
    <m/>
    <m/>
    <m/>
    <m/>
    <m/>
    <x v="1"/>
    <m/>
    <m/>
    <m/>
    <m/>
    <m/>
    <m/>
    <m/>
    <m/>
    <m/>
    <m/>
    <m/>
    <m/>
    <m/>
    <m/>
    <m/>
    <s v=""/>
    <s v=": "/>
    <x v="1"/>
  </r>
  <r>
    <n v="81"/>
    <m/>
    <m/>
    <m/>
    <m/>
    <m/>
    <m/>
    <m/>
    <m/>
    <m/>
    <m/>
    <m/>
    <x v="1"/>
    <m/>
    <m/>
    <m/>
    <m/>
    <m/>
    <m/>
    <m/>
    <m/>
    <m/>
    <m/>
    <m/>
    <m/>
    <m/>
    <m/>
    <m/>
    <s v=""/>
    <s v=": "/>
    <x v="1"/>
  </r>
  <r>
    <n v="82"/>
    <m/>
    <m/>
    <m/>
    <m/>
    <m/>
    <m/>
    <m/>
    <m/>
    <m/>
    <m/>
    <m/>
    <x v="1"/>
    <m/>
    <m/>
    <m/>
    <m/>
    <m/>
    <m/>
    <m/>
    <m/>
    <m/>
    <m/>
    <m/>
    <m/>
    <m/>
    <m/>
    <m/>
    <s v=""/>
    <s v=": "/>
    <x v="1"/>
  </r>
  <r>
    <n v="83"/>
    <m/>
    <m/>
    <m/>
    <m/>
    <m/>
    <m/>
    <m/>
    <m/>
    <m/>
    <m/>
    <m/>
    <x v="1"/>
    <m/>
    <m/>
    <m/>
    <m/>
    <m/>
    <m/>
    <m/>
    <m/>
    <m/>
    <m/>
    <m/>
    <m/>
    <m/>
    <m/>
    <m/>
    <s v=""/>
    <s v=": "/>
    <x v="1"/>
  </r>
  <r>
    <n v="84"/>
    <m/>
    <m/>
    <m/>
    <m/>
    <m/>
    <m/>
    <m/>
    <m/>
    <m/>
    <m/>
    <m/>
    <x v="1"/>
    <m/>
    <m/>
    <m/>
    <m/>
    <m/>
    <m/>
    <m/>
    <m/>
    <m/>
    <m/>
    <m/>
    <m/>
    <m/>
    <m/>
    <m/>
    <s v=""/>
    <s v=": "/>
    <x v="1"/>
  </r>
  <r>
    <n v="85"/>
    <m/>
    <m/>
    <m/>
    <m/>
    <m/>
    <m/>
    <m/>
    <m/>
    <m/>
    <m/>
    <m/>
    <x v="1"/>
    <m/>
    <m/>
    <m/>
    <m/>
    <m/>
    <m/>
    <m/>
    <m/>
    <m/>
    <m/>
    <m/>
    <m/>
    <m/>
    <m/>
    <m/>
    <s v=""/>
    <s v=": "/>
    <x v="1"/>
  </r>
  <r>
    <n v="86"/>
    <m/>
    <m/>
    <m/>
    <m/>
    <m/>
    <m/>
    <m/>
    <m/>
    <m/>
    <m/>
    <m/>
    <x v="1"/>
    <m/>
    <m/>
    <m/>
    <m/>
    <m/>
    <m/>
    <m/>
    <m/>
    <m/>
    <m/>
    <m/>
    <m/>
    <m/>
    <m/>
    <m/>
    <s v=""/>
    <s v=": "/>
    <x v="1"/>
  </r>
  <r>
    <n v="87"/>
    <m/>
    <m/>
    <m/>
    <m/>
    <m/>
    <m/>
    <m/>
    <m/>
    <m/>
    <m/>
    <m/>
    <x v="1"/>
    <m/>
    <m/>
    <m/>
    <m/>
    <m/>
    <m/>
    <m/>
    <m/>
    <m/>
    <m/>
    <m/>
    <m/>
    <m/>
    <m/>
    <m/>
    <s v=""/>
    <s v=": "/>
    <x v="1"/>
  </r>
  <r>
    <n v="88"/>
    <m/>
    <m/>
    <m/>
    <m/>
    <m/>
    <m/>
    <m/>
    <m/>
    <m/>
    <m/>
    <m/>
    <x v="1"/>
    <m/>
    <m/>
    <m/>
    <m/>
    <m/>
    <m/>
    <m/>
    <m/>
    <m/>
    <m/>
    <m/>
    <m/>
    <m/>
    <m/>
    <m/>
    <s v=""/>
    <s v=": "/>
    <x v="1"/>
  </r>
  <r>
    <n v="89"/>
    <m/>
    <m/>
    <m/>
    <m/>
    <m/>
    <m/>
    <m/>
    <m/>
    <m/>
    <m/>
    <m/>
    <x v="1"/>
    <m/>
    <m/>
    <m/>
    <m/>
    <m/>
    <m/>
    <m/>
    <m/>
    <m/>
    <m/>
    <m/>
    <m/>
    <m/>
    <m/>
    <m/>
    <s v=""/>
    <s v=": "/>
    <x v="1"/>
  </r>
  <r>
    <n v="90"/>
    <m/>
    <m/>
    <m/>
    <m/>
    <m/>
    <m/>
    <m/>
    <m/>
    <m/>
    <m/>
    <m/>
    <x v="1"/>
    <m/>
    <m/>
    <m/>
    <m/>
    <m/>
    <m/>
    <m/>
    <m/>
    <m/>
    <m/>
    <m/>
    <m/>
    <m/>
    <m/>
    <m/>
    <s v=""/>
    <s v=": "/>
    <x v="1"/>
  </r>
  <r>
    <n v="91"/>
    <m/>
    <m/>
    <m/>
    <m/>
    <m/>
    <m/>
    <m/>
    <m/>
    <m/>
    <m/>
    <m/>
    <x v="1"/>
    <m/>
    <m/>
    <m/>
    <m/>
    <m/>
    <m/>
    <m/>
    <m/>
    <m/>
    <m/>
    <m/>
    <m/>
    <m/>
    <m/>
    <m/>
    <s v=""/>
    <s v=": "/>
    <x v="1"/>
  </r>
  <r>
    <n v="92"/>
    <m/>
    <m/>
    <m/>
    <m/>
    <m/>
    <m/>
    <m/>
    <m/>
    <m/>
    <m/>
    <m/>
    <x v="1"/>
    <m/>
    <m/>
    <m/>
    <m/>
    <m/>
    <m/>
    <m/>
    <m/>
    <m/>
    <m/>
    <m/>
    <m/>
    <m/>
    <m/>
    <m/>
    <s v=""/>
    <s v=": "/>
    <x v="1"/>
  </r>
  <r>
    <n v="93"/>
    <m/>
    <m/>
    <m/>
    <m/>
    <m/>
    <m/>
    <m/>
    <m/>
    <m/>
    <m/>
    <m/>
    <x v="1"/>
    <m/>
    <m/>
    <m/>
    <m/>
    <m/>
    <m/>
    <m/>
    <m/>
    <m/>
    <m/>
    <m/>
    <m/>
    <m/>
    <m/>
    <m/>
    <s v=""/>
    <s v=": "/>
    <x v="1"/>
  </r>
  <r>
    <n v="94"/>
    <m/>
    <m/>
    <m/>
    <m/>
    <m/>
    <m/>
    <m/>
    <m/>
    <m/>
    <m/>
    <m/>
    <x v="1"/>
    <m/>
    <m/>
    <m/>
    <m/>
    <m/>
    <m/>
    <m/>
    <m/>
    <m/>
    <m/>
    <m/>
    <m/>
    <m/>
    <m/>
    <m/>
    <s v=""/>
    <s v=": "/>
    <x v="1"/>
  </r>
  <r>
    <n v="95"/>
    <m/>
    <m/>
    <m/>
    <m/>
    <m/>
    <m/>
    <m/>
    <m/>
    <m/>
    <m/>
    <m/>
    <x v="1"/>
    <m/>
    <m/>
    <m/>
    <m/>
    <m/>
    <m/>
    <m/>
    <m/>
    <m/>
    <m/>
    <m/>
    <m/>
    <m/>
    <m/>
    <m/>
    <s v=""/>
    <s v=": "/>
    <x v="1"/>
  </r>
  <r>
    <n v="96"/>
    <m/>
    <m/>
    <m/>
    <m/>
    <m/>
    <m/>
    <m/>
    <m/>
    <m/>
    <m/>
    <m/>
    <x v="1"/>
    <m/>
    <m/>
    <m/>
    <m/>
    <m/>
    <m/>
    <m/>
    <m/>
    <m/>
    <m/>
    <m/>
    <m/>
    <m/>
    <m/>
    <m/>
    <s v=""/>
    <s v=": "/>
    <x v="1"/>
  </r>
  <r>
    <n v="97"/>
    <m/>
    <m/>
    <m/>
    <m/>
    <m/>
    <m/>
    <m/>
    <m/>
    <m/>
    <m/>
    <m/>
    <x v="1"/>
    <m/>
    <m/>
    <m/>
    <m/>
    <m/>
    <m/>
    <m/>
    <m/>
    <m/>
    <m/>
    <m/>
    <m/>
    <m/>
    <m/>
    <m/>
    <s v=""/>
    <s v=": "/>
    <x v="1"/>
  </r>
  <r>
    <n v="98"/>
    <m/>
    <m/>
    <m/>
    <m/>
    <m/>
    <m/>
    <m/>
    <m/>
    <m/>
    <m/>
    <m/>
    <x v="1"/>
    <m/>
    <m/>
    <m/>
    <m/>
    <m/>
    <m/>
    <m/>
    <m/>
    <m/>
    <m/>
    <m/>
    <m/>
    <m/>
    <m/>
    <m/>
    <s v=""/>
    <s v=": "/>
    <x v="1"/>
  </r>
  <r>
    <n v="99"/>
    <m/>
    <m/>
    <m/>
    <m/>
    <m/>
    <m/>
    <m/>
    <m/>
    <m/>
    <m/>
    <m/>
    <x v="1"/>
    <m/>
    <m/>
    <m/>
    <m/>
    <m/>
    <m/>
    <m/>
    <m/>
    <m/>
    <m/>
    <m/>
    <m/>
    <m/>
    <m/>
    <m/>
    <s v=""/>
    <s v=": "/>
    <x v="1"/>
  </r>
  <r>
    <n v="100"/>
    <m/>
    <m/>
    <m/>
    <m/>
    <m/>
    <m/>
    <m/>
    <m/>
    <m/>
    <m/>
    <m/>
    <x v="1"/>
    <m/>
    <m/>
    <m/>
    <m/>
    <m/>
    <m/>
    <m/>
    <m/>
    <m/>
    <m/>
    <m/>
    <m/>
    <m/>
    <m/>
    <m/>
    <s v=""/>
    <s v=": "/>
    <x v="1"/>
  </r>
  <r>
    <m/>
    <m/>
    <m/>
    <m/>
    <m/>
    <m/>
    <m/>
    <m/>
    <m/>
    <m/>
    <m/>
    <m/>
    <x v="1"/>
    <m/>
    <m/>
    <m/>
    <m/>
    <m/>
    <m/>
    <m/>
    <m/>
    <m/>
    <m/>
    <m/>
    <m/>
    <m/>
    <m/>
    <m/>
    <m/>
    <m/>
    <x v="2"/>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90812E9E-2F06-44EB-8230-8F95E1A6F6ED}" name="PivotTable4" cacheId="153"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I11:M15" firstHeaderRow="1" firstDataRow="2" firstDataCol="1"/>
  <pivotFields count="31">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3">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dataField="1" showAll="0">
      <items count="6">
        <item x="1"/>
        <item x="0"/>
        <item m="1" x="3"/>
        <item m="1" x="4"/>
        <item x="2"/>
        <item t="default"/>
      </items>
    </pivotField>
  </pivotFields>
  <rowFields count="1">
    <field x="12"/>
  </rowFields>
  <rowItems count="3">
    <i>
      <x/>
    </i>
    <i>
      <x v="1"/>
    </i>
    <i t="grand">
      <x/>
    </i>
  </rowItems>
  <colFields count="1">
    <field x="30"/>
  </colFields>
  <colItems count="4">
    <i>
      <x/>
    </i>
    <i>
      <x v="1"/>
    </i>
    <i>
      <x v="4"/>
    </i>
    <i t="grand">
      <x/>
    </i>
  </colItems>
  <dataFields count="1">
    <dataField name="Count of SWUK ONLY_x000a_Protocol Outcome" fld="30" subtotal="count" showDataAs="percentOfTotal" baseField="0" baseItem="0" numFmtId="10"/>
  </dataFields>
  <pivotTableStyleInfo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8578EA6E-2742-48BC-BD73-F4806D503EB7}" name="PivotTable2" cacheId="153"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11:E15" firstHeaderRow="1" firstDataRow="2" firstDataCol="1"/>
  <pivotFields count="31">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3">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dataField="1" showAll="0">
      <items count="6">
        <item x="1"/>
        <item x="0"/>
        <item m="1" x="3"/>
        <item m="1" x="4"/>
        <item x="2"/>
        <item t="default"/>
      </items>
    </pivotField>
  </pivotFields>
  <rowFields count="1">
    <field x="12"/>
  </rowFields>
  <rowItems count="3">
    <i>
      <x/>
    </i>
    <i>
      <x v="1"/>
    </i>
    <i t="grand">
      <x/>
    </i>
  </rowItems>
  <colFields count="1">
    <field x="30"/>
  </colFields>
  <colItems count="4">
    <i>
      <x/>
    </i>
    <i>
      <x v="1"/>
    </i>
    <i>
      <x v="4"/>
    </i>
    <i t="grand">
      <x/>
    </i>
  </colItems>
  <dataFields count="1">
    <dataField name="Count of SWUK ONLY" fld="30" subtotal="count" baseField="12" baseItem="0"/>
  </dataFields>
  <pivotTableStyleInfo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AE101" headerRowDxfId="32" dataDxfId="30" totalsRowDxfId="31">
  <tableColumns count="31">
    <tableColumn id="1" xr3:uid="{00000000-0010-0000-0000-000001000000}" name="Order" dataDxfId="33"/>
    <tableColumn id="27" xr3:uid="{41EE67AA-DAF0-4D7B-A051-0F97C5434F8D}" name="Organisation Name (as displayed in Street Manager)_x000a_NB - contractor names not accepted" dataDxfId="29"/>
    <tableColumn id="32" xr3:uid="{BDDE5CD8-885E-4564-9F9A-515635F79CE5}" name="Organisation Sector / Type_x000a_(select from options)" dataDxfId="28"/>
    <tableColumn id="35" xr3:uid="{2A9E1A58-6B8E-4E67-ACCB-9EF64874E8B3}" name="Internal Job Reference _x000a_(free text)" dataDxfId="27"/>
    <tableColumn id="36" xr3:uid="{25DE6E5B-1D04-4A9C-8EFC-462E6610865F}" name="NRSWA Permit Reference / Private works reference_x000a_ (free text)" dataDxfId="26"/>
    <tableColumn id="28" xr3:uid="{F84876E9-081E-45F4-AEAB-326392311D9F}" name="Public Highway / Private Land_x000a_(select from options)" dataDxfId="25"/>
    <tableColumn id="29" xr3:uid="{170D6FE3-8823-4685-861E-1F4A5A0AAF66}" name="Works / Permit Type_x000a_(select from options)" dataDxfId="24"/>
    <tableColumn id="5" xr3:uid="{00000000-0010-0000-0000-000005000000}" name="Works Location PostCode _x000a_(free text)" dataDxfId="23"/>
    <tableColumn id="15" xr3:uid="{40C22CD3-EE95-45E5-9414-133BE0DD1695}" name="What Three Words location_x000a_(free text)" dataDxfId="22"/>
    <tableColumn id="6" xr3:uid="{00000000-0010-0000-0000-000006000000}" name="Material Sample Date_x000a_(free text)" dataDxfId="21"/>
    <tableColumn id="38" xr3:uid="{FCB6D76E-703F-4528-ADC0-12C5CEE318A7}" name="Sample Surface Type_x000a_(select from options)" dataDxfId="20"/>
    <tableColumn id="37" xr3:uid="{BB9E3C38-112A-4C6B-A10C-2590082B9034}" name="Sample Material Type_x000a_(select from options)" dataDxfId="19"/>
    <tableColumn id="25" xr3:uid="{827991AB-BBA6-4FBA-AAD8-4D11B9AD779C}" name="Reporting Quarter (select from options)" dataDxfId="18"/>
    <tableColumn id="26" xr3:uid="{7EE98EB1-9B9C-47D8-AC62-60F1B8D941F9}" name="Reporting Year _x000a_(select from options)" dataDxfId="17"/>
    <tableColumn id="33" xr3:uid="{3936E5EA-361C-4789-8544-2C81955C6536}" name="Street Manager Central Register risk result_x000a_(select from options)" dataDxfId="16"/>
    <tableColumn id="10" xr3:uid="{00000000-0010-0000-0000-00000A000000}" name="Desktop Assessment risk result_x000a_(select from options)" dataDxfId="15"/>
    <tableColumn id="8" xr3:uid="{00000000-0010-0000-0000-000008000000}" name="On-site Material Classification result_x000a_(select from options)" dataDxfId="14"/>
    <tableColumn id="14" xr3:uid="{00000000-0010-0000-0000-00000E000000}" name="OPTIONAL: PAK Spray on-site result - if used_x000a_(select from options)" dataDxfId="13"/>
    <tableColumn id="19" xr3:uid="{7AEA1241-1E20-4673-A8DE-84220B5DA4D5}" name="OPTIONAL: Litmus Paper on-site result - if used_x000a_(select from options)" dataDxfId="12"/>
    <tableColumn id="34" xr3:uid="{491A7619-EBF5-4E7E-9699-41485D851B88}" name="OPTIONAL: Rapid Test Kit result_x000a_(select from options)" dataDxfId="11"/>
    <tableColumn id="9" xr3:uid="{00000000-0010-0000-0000-000009000000}" name="OPTIONAL: Additional Comments_x000a_(free text)" dataDxfId="10"/>
    <tableColumn id="11" xr3:uid="{00000000-0010-0000-0000-00000B000000}" name="UKAS Lab Test result_x000a_(select from options)" dataDxfId="9"/>
    <tableColumn id="12" xr3:uid="{00000000-0010-0000-0000-00000C000000}" name="IF HAZARDOUS: Determinant 1 _x000a_(select from options)" dataDxfId="8"/>
    <tableColumn id="13" xr3:uid="{00000000-0010-0000-0000-00000D000000}" name="IF HAZARDOUS: Concentration 1 _x000a_(free text)" dataDxfId="7"/>
    <tableColumn id="16" xr3:uid="{81BBD282-9997-4B93-9AC8-CDEBF834C7A6}" name="IF HAZARDOUS: Determinant 2 _x000a_(select from options)" dataDxfId="6"/>
    <tableColumn id="17" xr3:uid="{0EB998F8-CF0A-4D33-887D-26DF3A73836F}" name="IF HAZARDOUS: Concentration 2 _x000a_(free text)" dataDxfId="5"/>
    <tableColumn id="20" xr3:uid="{933AAF9B-E343-4E3D-A566-C8CCFD9B1D6F}" name="IF HAZARDOUS: Determinant 3 _x000a_(select from options)" dataDxfId="4"/>
    <tableColumn id="21" xr3:uid="{C50232C3-B2CA-4468-8D08-891C2143A37C}" name="IF HAZARDOUS: Concentration 3_x000a_(free text)" dataDxfId="3"/>
    <tableColumn id="22" xr3:uid="{6D485AB8-9F65-4AB0-8FD4-261DF945A83D}" name="SWUK ONLY_x000a_Accuracy check" dataDxfId="2">
      <calculatedColumnFormula>IF(Table_1[[#This Row],[UKAS Lab Test result
(select from options)]]="","",IF(Table_1[[#This Row],[On-site Material Classification result
(select from options)]]=Table_1[[#This Row],[UKAS Lab Test result
(select from options)]],"Correct","Incorrect"))</calculatedColumnFormula>
    </tableColumn>
    <tableColumn id="23" xr3:uid="{A55DFC67-728C-4CFC-AFA2-CE74EB7AB4E2}" name="SWUK ONLY _x000a_Overall Result" dataDxfId="1">
      <calculatedColumnFormula>CONCATENATE(Table_1[[#This Row],[SWUK ONLY
Accuracy check]],": ",Table_1[[#This Row],[UKAS Lab Test result
(select from options)]])</calculatedColumnFormula>
    </tableColumn>
    <tableColumn id="24" xr3:uid="{BDD1DECF-73D3-4BCE-8804-27D2FAE012FA}" name="SWUK ONLY_x000a_Protocol Outcome" dataDxfId="0">
      <calculatedColumnFormula>IF(Table_1[[#This Row],[UKAS Lab Test result
(select from options)]]="","",IF(Table_1[[#This Row],[SWUK ONLY 
Overall Result]]="Incorrect: Red - hazardous","Under Assessed",IF(Table_1[[#This Row],[SWUK ONLY 
Overall Result]]="Incorrect: Green - inert","Over Assessed","Correct")))</calculatedColumnFormula>
    </tableColumn>
  </tableColumns>
  <tableStyleInfo name="Raw Data-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AE101"/>
  <sheetViews>
    <sheetView showGridLines="0" tabSelected="1" zoomScale="85" zoomScaleNormal="85" workbookViewId="0">
      <pane xSplit="1" ySplit="1" topLeftCell="B2" activePane="bottomRight" state="frozen"/>
      <selection pane="topRight" activeCell="B1" sqref="B1"/>
      <selection pane="bottomLeft" activeCell="A2" sqref="A2"/>
      <selection pane="bottomRight" activeCell="B2" sqref="B2"/>
    </sheetView>
  </sheetViews>
  <sheetFormatPr defaultColWidth="14.453125" defaultRowHeight="15" customHeight="1" x14ac:dyDescent="0.35"/>
  <cols>
    <col min="1" max="1" width="11.1796875" style="75" customWidth="1"/>
    <col min="2" max="2" width="50.6328125" style="75" customWidth="1"/>
    <col min="3" max="3" width="25.453125" style="75" bestFit="1" customWidth="1"/>
    <col min="4" max="4" width="37.08984375" style="75" customWidth="1"/>
    <col min="5" max="5" width="48.90625" style="75" bestFit="1" customWidth="1"/>
    <col min="6" max="6" width="28.1796875" style="75" bestFit="1" customWidth="1"/>
    <col min="7" max="7" width="20.1796875" style="75" bestFit="1" customWidth="1"/>
    <col min="8" max="8" width="25" style="75" customWidth="1"/>
    <col min="9" max="9" width="28" style="75" customWidth="1"/>
    <col min="10" max="11" width="20.7265625" style="75" customWidth="1"/>
    <col min="12" max="12" width="20.7265625" style="78" customWidth="1"/>
    <col min="13" max="13" width="22.26953125" style="75" bestFit="1" customWidth="1"/>
    <col min="14" max="14" width="20.7265625" style="79" customWidth="1"/>
    <col min="15" max="15" width="31.54296875" style="75" bestFit="1" customWidth="1"/>
    <col min="16" max="16" width="22.453125" style="75" customWidth="1"/>
    <col min="17" max="17" width="21.81640625" style="75" customWidth="1"/>
    <col min="18" max="19" width="31.26953125" style="75" bestFit="1" customWidth="1"/>
    <col min="20" max="20" width="24.08984375" style="75" customWidth="1"/>
    <col min="21" max="21" width="79.6328125" style="80" customWidth="1"/>
    <col min="22" max="22" width="24.36328125" style="75" customWidth="1"/>
    <col min="23" max="23" width="24.453125" style="80" bestFit="1" customWidth="1"/>
    <col min="24" max="24" width="25.90625" style="80" customWidth="1"/>
    <col min="25" max="25" width="23" style="80" customWidth="1"/>
    <col min="26" max="26" width="22.54296875" style="80" customWidth="1"/>
    <col min="27" max="27" width="22.453125" style="80" customWidth="1"/>
    <col min="28" max="28" width="18.7265625" style="80" bestFit="1" customWidth="1"/>
    <col min="29" max="29" width="17.1796875" style="75" bestFit="1" customWidth="1"/>
    <col min="30" max="30" width="25.54296875" style="75" customWidth="1"/>
    <col min="31" max="31" width="22.54296875" style="79" bestFit="1" customWidth="1"/>
    <col min="32" max="16384" width="14.453125" style="75"/>
  </cols>
  <sheetData>
    <row r="1" spans="1:31" s="73" customFormat="1" ht="39" x14ac:dyDescent="0.35">
      <c r="A1" s="72" t="s">
        <v>0</v>
      </c>
      <c r="B1" s="34" t="s">
        <v>11</v>
      </c>
      <c r="C1" s="34" t="s">
        <v>40</v>
      </c>
      <c r="D1" s="35" t="s">
        <v>54</v>
      </c>
      <c r="E1" s="35" t="s">
        <v>39</v>
      </c>
      <c r="F1" s="35" t="s">
        <v>32</v>
      </c>
      <c r="G1" s="35" t="s">
        <v>33</v>
      </c>
      <c r="H1" s="35" t="s">
        <v>50</v>
      </c>
      <c r="I1" s="35" t="s">
        <v>34</v>
      </c>
      <c r="J1" s="35" t="s">
        <v>35</v>
      </c>
      <c r="K1" s="35" t="s">
        <v>36</v>
      </c>
      <c r="L1" s="35" t="s">
        <v>37</v>
      </c>
      <c r="M1" s="35" t="s">
        <v>38</v>
      </c>
      <c r="N1" s="36" t="s">
        <v>41</v>
      </c>
      <c r="O1" s="37" t="s">
        <v>42</v>
      </c>
      <c r="P1" s="37" t="s">
        <v>43</v>
      </c>
      <c r="Q1" s="37" t="s">
        <v>44</v>
      </c>
      <c r="R1" s="38" t="s">
        <v>45</v>
      </c>
      <c r="S1" s="38" t="s">
        <v>46</v>
      </c>
      <c r="T1" s="38" t="s">
        <v>47</v>
      </c>
      <c r="U1" s="39" t="s">
        <v>48</v>
      </c>
      <c r="V1" s="48" t="s">
        <v>49</v>
      </c>
      <c r="W1" s="49" t="s">
        <v>19</v>
      </c>
      <c r="X1" s="49" t="s">
        <v>20</v>
      </c>
      <c r="Y1" s="49" t="s">
        <v>21</v>
      </c>
      <c r="Z1" s="49" t="s">
        <v>22</v>
      </c>
      <c r="AA1" s="49" t="s">
        <v>23</v>
      </c>
      <c r="AB1" s="49" t="s">
        <v>24</v>
      </c>
      <c r="AC1" s="50" t="s">
        <v>51</v>
      </c>
      <c r="AD1" s="50" t="s">
        <v>52</v>
      </c>
      <c r="AE1" s="60" t="s">
        <v>53</v>
      </c>
    </row>
    <row r="2" spans="1:31" ht="15" customHeight="1" x14ac:dyDescent="0.35">
      <c r="A2" s="74">
        <v>1</v>
      </c>
      <c r="B2" s="7" t="s">
        <v>60</v>
      </c>
      <c r="C2" s="8" t="s">
        <v>31</v>
      </c>
      <c r="D2" s="7" t="s">
        <v>25</v>
      </c>
      <c r="E2" s="8" t="s">
        <v>12</v>
      </c>
      <c r="F2" s="8" t="s">
        <v>26</v>
      </c>
      <c r="G2" s="8" t="s">
        <v>1</v>
      </c>
      <c r="H2" s="8" t="s">
        <v>2</v>
      </c>
      <c r="I2" s="8" t="s">
        <v>3</v>
      </c>
      <c r="J2" s="9" t="s">
        <v>13</v>
      </c>
      <c r="K2" s="10" t="s">
        <v>28</v>
      </c>
      <c r="L2" s="11" t="s">
        <v>29</v>
      </c>
      <c r="M2" s="10" t="s">
        <v>6</v>
      </c>
      <c r="N2" s="12" t="s">
        <v>27</v>
      </c>
      <c r="O2" s="8" t="s">
        <v>17</v>
      </c>
      <c r="P2" s="8" t="s">
        <v>16</v>
      </c>
      <c r="Q2" s="8" t="s">
        <v>18</v>
      </c>
      <c r="R2" s="8" t="s">
        <v>15</v>
      </c>
      <c r="S2" s="8" t="s">
        <v>15</v>
      </c>
      <c r="T2" s="8" t="s">
        <v>30</v>
      </c>
      <c r="U2" s="13" t="s">
        <v>14</v>
      </c>
      <c r="V2" s="8" t="s">
        <v>18</v>
      </c>
      <c r="W2" s="14" t="s">
        <v>4</v>
      </c>
      <c r="X2" s="14" t="s">
        <v>5</v>
      </c>
      <c r="Y2" s="15"/>
      <c r="Z2" s="15"/>
      <c r="AA2" s="15"/>
      <c r="AB2" s="15"/>
      <c r="AC2" s="16" t="str">
        <f>IF(Table_1[[#This Row],[UKAS Lab Test result
(select from options)]]="","",IF(Table_1[[#This Row],[On-site Material Classification result
(select from options)]]=Table_1[[#This Row],[UKAS Lab Test result
(select from options)]],"Correct","Incorrect"))</f>
        <v>Correct</v>
      </c>
      <c r="AD2" s="16" t="str">
        <f>CONCATENATE(Table_1[[#This Row],[SWUK ONLY
Accuracy check]],": ",Table_1[[#This Row],[UKAS Lab Test result
(select from options)]])</f>
        <v>Correct: Green - inert</v>
      </c>
      <c r="AE2" s="58" t="str">
        <f>IF(Table_1[[#This Row],[UKAS Lab Test result
(select from options)]]="","",IF(Table_1[[#This Row],[SWUK ONLY 
Overall Result]]="Incorrect: Red - hazardous","Under Assessed",IF(Table_1[[#This Row],[SWUK ONLY 
Overall Result]]="Incorrect: Green - inert","Over Assessed","Correct")))</f>
        <v>Correct</v>
      </c>
    </row>
    <row r="3" spans="1:31" ht="15" customHeight="1" x14ac:dyDescent="0.35">
      <c r="A3" s="76">
        <v>2</v>
      </c>
      <c r="B3" s="17"/>
      <c r="C3" s="17"/>
      <c r="D3" s="17"/>
      <c r="E3" s="17"/>
      <c r="F3" s="18"/>
      <c r="G3" s="18"/>
      <c r="H3" s="17"/>
      <c r="I3" s="19"/>
      <c r="J3" s="20"/>
      <c r="K3" s="20"/>
      <c r="L3" s="21"/>
      <c r="M3" s="17"/>
      <c r="N3" s="22"/>
      <c r="O3" s="23"/>
      <c r="P3" s="23"/>
      <c r="Q3" s="17"/>
      <c r="R3" s="19"/>
      <c r="S3" s="19"/>
      <c r="T3" s="19"/>
      <c r="U3" s="24"/>
      <c r="V3" s="18"/>
      <c r="W3" s="24"/>
      <c r="X3" s="25"/>
      <c r="Y3" s="24"/>
      <c r="Z3" s="25"/>
      <c r="AA3" s="25"/>
      <c r="AB3" s="25"/>
      <c r="AC3" s="25" t="str">
        <f>IF(Table_1[[#This Row],[UKAS Lab Test result
(select from options)]]="","",IF(Table_1[[#This Row],[On-site Material Classification result
(select from options)]]=Table_1[[#This Row],[UKAS Lab Test result
(select from options)]],"Correct","Incorrect"))</f>
        <v/>
      </c>
      <c r="AD3" s="25" t="str">
        <f>CONCATENATE(Table_1[[#This Row],[SWUK ONLY
Accuracy check]],": ",Table_1[[#This Row],[UKAS Lab Test result
(select from options)]])</f>
        <v xml:space="preserve">: </v>
      </c>
      <c r="AE3" s="59" t="str">
        <f>IF(Table_1[[#This Row],[UKAS Lab Test result
(select from options)]]="","",IF(Table_1[[#This Row],[SWUK ONLY 
Overall Result]]="Incorrect: Red - hazardous","Under Assessed",IF(Table_1[[#This Row],[SWUK ONLY 
Overall Result]]="Incorrect: Green - inert","Over Assessed","Correct")))</f>
        <v/>
      </c>
    </row>
    <row r="4" spans="1:31" ht="15" customHeight="1" x14ac:dyDescent="0.35">
      <c r="A4" s="74">
        <v>3</v>
      </c>
      <c r="B4" s="26"/>
      <c r="C4" s="26"/>
      <c r="D4" s="26"/>
      <c r="E4" s="26"/>
      <c r="F4" s="27"/>
      <c r="G4" s="27"/>
      <c r="H4" s="26"/>
      <c r="I4" s="6"/>
      <c r="J4" s="28"/>
      <c r="K4" s="28"/>
      <c r="L4" s="29"/>
      <c r="M4" s="26"/>
      <c r="N4" s="30"/>
      <c r="O4" s="31"/>
      <c r="P4" s="31"/>
      <c r="Q4" s="26"/>
      <c r="R4" s="6"/>
      <c r="S4" s="6"/>
      <c r="T4" s="6"/>
      <c r="U4" s="32"/>
      <c r="V4" s="27"/>
      <c r="W4" s="32"/>
      <c r="X4" s="15"/>
      <c r="Y4" s="32"/>
      <c r="Z4" s="15"/>
      <c r="AA4" s="15"/>
      <c r="AB4" s="15"/>
      <c r="AC4" s="15" t="str">
        <f>IF(Table_1[[#This Row],[UKAS Lab Test result
(select from options)]]="","",IF(Table_1[[#This Row],[On-site Material Classification result
(select from options)]]=Table_1[[#This Row],[UKAS Lab Test result
(select from options)]],"Correct","Incorrect"))</f>
        <v/>
      </c>
      <c r="AD4" s="15" t="str">
        <f>CONCATENATE(Table_1[[#This Row],[SWUK ONLY
Accuracy check]],": ",Table_1[[#This Row],[UKAS Lab Test result
(select from options)]])</f>
        <v xml:space="preserve">: </v>
      </c>
      <c r="AE4" s="59" t="str">
        <f>IF(Table_1[[#This Row],[UKAS Lab Test result
(select from options)]]="","",IF(Table_1[[#This Row],[SWUK ONLY 
Overall Result]]="Incorrect: Red - hazardous","Under Assessed",IF(Table_1[[#This Row],[SWUK ONLY 
Overall Result]]="Incorrect: Green - inert","Over Assessed","Correct")))</f>
        <v/>
      </c>
    </row>
    <row r="5" spans="1:31" ht="15" customHeight="1" x14ac:dyDescent="0.35">
      <c r="A5" s="76">
        <v>4</v>
      </c>
      <c r="B5" s="26"/>
      <c r="C5" s="26"/>
      <c r="D5" s="26"/>
      <c r="E5" s="26"/>
      <c r="F5" s="27"/>
      <c r="G5" s="27"/>
      <c r="H5" s="26"/>
      <c r="I5" s="6"/>
      <c r="J5" s="28"/>
      <c r="K5" s="28"/>
      <c r="L5" s="29"/>
      <c r="M5" s="26"/>
      <c r="N5" s="30"/>
      <c r="O5" s="31"/>
      <c r="P5" s="31"/>
      <c r="Q5" s="26"/>
      <c r="R5" s="6"/>
      <c r="S5" s="6"/>
      <c r="T5" s="6"/>
      <c r="U5" s="32"/>
      <c r="V5" s="27"/>
      <c r="W5" s="32"/>
      <c r="X5" s="15"/>
      <c r="Y5" s="32"/>
      <c r="Z5" s="15"/>
      <c r="AA5" s="15"/>
      <c r="AB5" s="15"/>
      <c r="AC5" s="15" t="str">
        <f>IF(Table_1[[#This Row],[UKAS Lab Test result
(select from options)]]="","",IF(Table_1[[#This Row],[On-site Material Classification result
(select from options)]]=Table_1[[#This Row],[UKAS Lab Test result
(select from options)]],"Correct","Incorrect"))</f>
        <v/>
      </c>
      <c r="AD5" s="15" t="str">
        <f>CONCATENATE(Table_1[[#This Row],[SWUK ONLY
Accuracy check]],": ",Table_1[[#This Row],[UKAS Lab Test result
(select from options)]])</f>
        <v xml:space="preserve">: </v>
      </c>
      <c r="AE5" s="59" t="str">
        <f>IF(Table_1[[#This Row],[UKAS Lab Test result
(select from options)]]="","",IF(Table_1[[#This Row],[SWUK ONLY 
Overall Result]]="Incorrect: Red - hazardous","Under Assessed",IF(Table_1[[#This Row],[SWUK ONLY 
Overall Result]]="Incorrect: Green - inert","Over Assessed","Correct")))</f>
        <v/>
      </c>
    </row>
    <row r="6" spans="1:31" ht="15" customHeight="1" x14ac:dyDescent="0.35">
      <c r="A6" s="74">
        <v>5</v>
      </c>
      <c r="B6" s="26"/>
      <c r="C6" s="26"/>
      <c r="D6" s="26"/>
      <c r="E6" s="26"/>
      <c r="F6" s="27"/>
      <c r="G6" s="27"/>
      <c r="H6" s="26"/>
      <c r="I6" s="6"/>
      <c r="J6" s="28"/>
      <c r="K6" s="28"/>
      <c r="L6" s="29"/>
      <c r="M6" s="26"/>
      <c r="N6" s="30"/>
      <c r="O6" s="31"/>
      <c r="P6" s="31"/>
      <c r="Q6" s="26"/>
      <c r="R6" s="6"/>
      <c r="S6" s="6"/>
      <c r="T6" s="6"/>
      <c r="U6" s="32"/>
      <c r="V6" s="27"/>
      <c r="W6" s="32"/>
      <c r="X6" s="15"/>
      <c r="Y6" s="32"/>
      <c r="Z6" s="15"/>
      <c r="AA6" s="15"/>
      <c r="AB6" s="15"/>
      <c r="AC6" s="15" t="str">
        <f>IF(Table_1[[#This Row],[UKAS Lab Test result
(select from options)]]="","",IF(Table_1[[#This Row],[On-site Material Classification result
(select from options)]]=Table_1[[#This Row],[UKAS Lab Test result
(select from options)]],"Correct","Incorrect"))</f>
        <v/>
      </c>
      <c r="AD6" s="15" t="str">
        <f>CONCATENATE(Table_1[[#This Row],[SWUK ONLY
Accuracy check]],": ",Table_1[[#This Row],[UKAS Lab Test result
(select from options)]])</f>
        <v xml:space="preserve">: </v>
      </c>
      <c r="AE6" s="59" t="str">
        <f>IF(Table_1[[#This Row],[UKAS Lab Test result
(select from options)]]="","",IF(Table_1[[#This Row],[SWUK ONLY 
Overall Result]]="Incorrect: Red - hazardous","Under Assessed",IF(Table_1[[#This Row],[SWUK ONLY 
Overall Result]]="Incorrect: Green - inert","Over Assessed","Correct")))</f>
        <v/>
      </c>
    </row>
    <row r="7" spans="1:31" ht="15" customHeight="1" x14ac:dyDescent="0.35">
      <c r="A7" s="76">
        <v>6</v>
      </c>
      <c r="B7" s="26"/>
      <c r="C7" s="26"/>
      <c r="D7" s="26"/>
      <c r="E7" s="26"/>
      <c r="F7" s="27"/>
      <c r="G7" s="27"/>
      <c r="H7" s="26"/>
      <c r="I7" s="6"/>
      <c r="J7" s="28"/>
      <c r="K7" s="28"/>
      <c r="L7" s="29"/>
      <c r="M7" s="26"/>
      <c r="N7" s="30"/>
      <c r="O7" s="31"/>
      <c r="P7" s="31"/>
      <c r="Q7" s="26"/>
      <c r="R7" s="6"/>
      <c r="S7" s="6"/>
      <c r="T7" s="6"/>
      <c r="U7" s="32"/>
      <c r="V7" s="27"/>
      <c r="W7" s="32"/>
      <c r="X7" s="15"/>
      <c r="Y7" s="32"/>
      <c r="Z7" s="15"/>
      <c r="AA7" s="15"/>
      <c r="AB7" s="15"/>
      <c r="AC7" s="15" t="str">
        <f>IF(Table_1[[#This Row],[UKAS Lab Test result
(select from options)]]="","",IF(Table_1[[#This Row],[On-site Material Classification result
(select from options)]]=Table_1[[#This Row],[UKAS Lab Test result
(select from options)]],"Correct","Incorrect"))</f>
        <v/>
      </c>
      <c r="AD7" s="15" t="str">
        <f>CONCATENATE(Table_1[[#This Row],[SWUK ONLY
Accuracy check]],": ",Table_1[[#This Row],[UKAS Lab Test result
(select from options)]])</f>
        <v xml:space="preserve">: </v>
      </c>
      <c r="AE7" s="59" t="str">
        <f>IF(Table_1[[#This Row],[UKAS Lab Test result
(select from options)]]="","",IF(Table_1[[#This Row],[SWUK ONLY 
Overall Result]]="Incorrect: Red - hazardous","Under Assessed",IF(Table_1[[#This Row],[SWUK ONLY 
Overall Result]]="Incorrect: Green - inert","Over Assessed","Correct")))</f>
        <v/>
      </c>
    </row>
    <row r="8" spans="1:31" ht="15" customHeight="1" x14ac:dyDescent="0.35">
      <c r="A8" s="74">
        <v>7</v>
      </c>
      <c r="B8" s="26"/>
      <c r="C8" s="26"/>
      <c r="D8" s="26"/>
      <c r="E8" s="26"/>
      <c r="F8" s="27"/>
      <c r="G8" s="27"/>
      <c r="H8" s="26"/>
      <c r="I8" s="6"/>
      <c r="J8" s="28"/>
      <c r="K8" s="28"/>
      <c r="L8" s="29"/>
      <c r="M8" s="26"/>
      <c r="N8" s="30"/>
      <c r="O8" s="31"/>
      <c r="P8" s="31"/>
      <c r="Q8" s="26"/>
      <c r="R8" s="6"/>
      <c r="S8" s="6"/>
      <c r="T8" s="6"/>
      <c r="U8" s="32"/>
      <c r="V8" s="27"/>
      <c r="W8" s="32"/>
      <c r="X8" s="15"/>
      <c r="Y8" s="32"/>
      <c r="Z8" s="15"/>
      <c r="AA8" s="15"/>
      <c r="AB8" s="15"/>
      <c r="AC8" s="15" t="str">
        <f>IF(Table_1[[#This Row],[UKAS Lab Test result
(select from options)]]="","",IF(Table_1[[#This Row],[On-site Material Classification result
(select from options)]]=Table_1[[#This Row],[UKAS Lab Test result
(select from options)]],"Correct","Incorrect"))</f>
        <v/>
      </c>
      <c r="AD8" s="15" t="str">
        <f>CONCATENATE(Table_1[[#This Row],[SWUK ONLY
Accuracy check]],": ",Table_1[[#This Row],[UKAS Lab Test result
(select from options)]])</f>
        <v xml:space="preserve">: </v>
      </c>
      <c r="AE8" s="59" t="str">
        <f>IF(Table_1[[#This Row],[UKAS Lab Test result
(select from options)]]="","",IF(Table_1[[#This Row],[SWUK ONLY 
Overall Result]]="Incorrect: Red - hazardous","Under Assessed",IF(Table_1[[#This Row],[SWUK ONLY 
Overall Result]]="Incorrect: Green - inert","Over Assessed","Correct")))</f>
        <v/>
      </c>
    </row>
    <row r="9" spans="1:31" ht="15" customHeight="1" x14ac:dyDescent="0.35">
      <c r="A9" s="76">
        <v>8</v>
      </c>
      <c r="B9" s="26"/>
      <c r="C9" s="26"/>
      <c r="D9" s="26"/>
      <c r="E9" s="26"/>
      <c r="F9" s="27"/>
      <c r="G9" s="27"/>
      <c r="H9" s="26"/>
      <c r="I9" s="6"/>
      <c r="J9" s="28"/>
      <c r="K9" s="28"/>
      <c r="L9" s="29"/>
      <c r="M9" s="26"/>
      <c r="N9" s="30"/>
      <c r="O9" s="31"/>
      <c r="P9" s="31"/>
      <c r="Q9" s="26"/>
      <c r="R9" s="6"/>
      <c r="S9" s="6"/>
      <c r="T9" s="6"/>
      <c r="U9" s="32"/>
      <c r="V9" s="27"/>
      <c r="W9" s="32"/>
      <c r="X9" s="15"/>
      <c r="Y9" s="32"/>
      <c r="Z9" s="15"/>
      <c r="AA9" s="15"/>
      <c r="AB9" s="15"/>
      <c r="AC9" s="15" t="str">
        <f>IF(Table_1[[#This Row],[UKAS Lab Test result
(select from options)]]="","",IF(Table_1[[#This Row],[On-site Material Classification result
(select from options)]]=Table_1[[#This Row],[UKAS Lab Test result
(select from options)]],"Correct","Incorrect"))</f>
        <v/>
      </c>
      <c r="AD9" s="15" t="str">
        <f>CONCATENATE(Table_1[[#This Row],[SWUK ONLY
Accuracy check]],": ",Table_1[[#This Row],[UKAS Lab Test result
(select from options)]])</f>
        <v xml:space="preserve">: </v>
      </c>
      <c r="AE9" s="59" t="str">
        <f>IF(Table_1[[#This Row],[UKAS Lab Test result
(select from options)]]="","",IF(Table_1[[#This Row],[SWUK ONLY 
Overall Result]]="Incorrect: Red - hazardous","Under Assessed",IF(Table_1[[#This Row],[SWUK ONLY 
Overall Result]]="Incorrect: Green - inert","Over Assessed","Correct")))</f>
        <v/>
      </c>
    </row>
    <row r="10" spans="1:31" ht="15" customHeight="1" x14ac:dyDescent="0.35">
      <c r="A10" s="74">
        <v>9</v>
      </c>
      <c r="B10" s="33"/>
      <c r="C10" s="26"/>
      <c r="D10" s="26"/>
      <c r="E10" s="26"/>
      <c r="F10" s="27"/>
      <c r="G10" s="27"/>
      <c r="H10" s="26"/>
      <c r="I10" s="6"/>
      <c r="J10" s="28"/>
      <c r="K10" s="28"/>
      <c r="L10" s="29"/>
      <c r="M10" s="26"/>
      <c r="N10" s="30"/>
      <c r="O10" s="31"/>
      <c r="P10" s="31"/>
      <c r="Q10" s="26"/>
      <c r="R10" s="6"/>
      <c r="S10" s="6"/>
      <c r="T10" s="6"/>
      <c r="U10" s="32"/>
      <c r="V10" s="27"/>
      <c r="W10" s="32"/>
      <c r="X10" s="15"/>
      <c r="Y10" s="32"/>
      <c r="Z10" s="15"/>
      <c r="AA10" s="15"/>
      <c r="AB10" s="15"/>
      <c r="AC10" s="15" t="str">
        <f>IF(Table_1[[#This Row],[UKAS Lab Test result
(select from options)]]="","",IF(Table_1[[#This Row],[On-site Material Classification result
(select from options)]]=Table_1[[#This Row],[UKAS Lab Test result
(select from options)]],"Correct","Incorrect"))</f>
        <v/>
      </c>
      <c r="AD10" s="15" t="str">
        <f>CONCATENATE(Table_1[[#This Row],[SWUK ONLY
Accuracy check]],": ",Table_1[[#This Row],[UKAS Lab Test result
(select from options)]])</f>
        <v xml:space="preserve">: </v>
      </c>
      <c r="AE10" s="59" t="str">
        <f>IF(Table_1[[#This Row],[UKAS Lab Test result
(select from options)]]="","",IF(Table_1[[#This Row],[SWUK ONLY 
Overall Result]]="Incorrect: Red - hazardous","Under Assessed",IF(Table_1[[#This Row],[SWUK ONLY 
Overall Result]]="Incorrect: Green - inert","Over Assessed","Correct")))</f>
        <v/>
      </c>
    </row>
    <row r="11" spans="1:31" ht="15" customHeight="1" x14ac:dyDescent="0.35">
      <c r="A11" s="76">
        <v>10</v>
      </c>
      <c r="B11" s="26"/>
      <c r="C11" s="26"/>
      <c r="D11" s="26"/>
      <c r="E11" s="26"/>
      <c r="F11" s="27"/>
      <c r="G11" s="27"/>
      <c r="H11" s="26"/>
      <c r="I11" s="6"/>
      <c r="J11" s="28"/>
      <c r="K11" s="28"/>
      <c r="L11" s="29"/>
      <c r="M11" s="26"/>
      <c r="N11" s="30"/>
      <c r="O11" s="31"/>
      <c r="P11" s="31"/>
      <c r="Q11" s="26"/>
      <c r="R11" s="6"/>
      <c r="S11" s="6"/>
      <c r="T11" s="6"/>
      <c r="U11" s="32"/>
      <c r="V11" s="27"/>
      <c r="W11" s="32"/>
      <c r="X11" s="15"/>
      <c r="Y11" s="32"/>
      <c r="Z11" s="15"/>
      <c r="AA11" s="15"/>
      <c r="AB11" s="15"/>
      <c r="AC11" s="15" t="str">
        <f>IF(Table_1[[#This Row],[UKAS Lab Test result
(select from options)]]="","",IF(Table_1[[#This Row],[On-site Material Classification result
(select from options)]]=Table_1[[#This Row],[UKAS Lab Test result
(select from options)]],"Correct","Incorrect"))</f>
        <v/>
      </c>
      <c r="AD11" s="15" t="str">
        <f>CONCATENATE(Table_1[[#This Row],[SWUK ONLY
Accuracy check]],": ",Table_1[[#This Row],[UKAS Lab Test result
(select from options)]])</f>
        <v xml:space="preserve">: </v>
      </c>
      <c r="AE11" s="59" t="str">
        <f>IF(Table_1[[#This Row],[UKAS Lab Test result
(select from options)]]="","",IF(Table_1[[#This Row],[SWUK ONLY 
Overall Result]]="Incorrect: Red - hazardous","Under Assessed",IF(Table_1[[#This Row],[SWUK ONLY 
Overall Result]]="Incorrect: Green - inert","Over Assessed","Correct")))</f>
        <v/>
      </c>
    </row>
    <row r="12" spans="1:31" ht="15" customHeight="1" x14ac:dyDescent="0.35">
      <c r="A12" s="74">
        <v>11</v>
      </c>
      <c r="B12" s="26"/>
      <c r="C12" s="26"/>
      <c r="D12" s="26"/>
      <c r="E12" s="26"/>
      <c r="F12" s="27"/>
      <c r="G12" s="27"/>
      <c r="H12" s="26"/>
      <c r="I12" s="6"/>
      <c r="J12" s="28"/>
      <c r="K12" s="28"/>
      <c r="L12" s="29"/>
      <c r="M12" s="26"/>
      <c r="N12" s="30"/>
      <c r="O12" s="31"/>
      <c r="P12" s="31"/>
      <c r="Q12" s="26"/>
      <c r="R12" s="6"/>
      <c r="S12" s="6"/>
      <c r="T12" s="6"/>
      <c r="U12" s="32"/>
      <c r="V12" s="27"/>
      <c r="W12" s="32"/>
      <c r="X12" s="15"/>
      <c r="Y12" s="32"/>
      <c r="Z12" s="15"/>
      <c r="AA12" s="15"/>
      <c r="AB12" s="15"/>
      <c r="AC12" s="15" t="str">
        <f>IF(Table_1[[#This Row],[UKAS Lab Test result
(select from options)]]="","",IF(Table_1[[#This Row],[On-site Material Classification result
(select from options)]]=Table_1[[#This Row],[UKAS Lab Test result
(select from options)]],"Correct","Incorrect"))</f>
        <v/>
      </c>
      <c r="AD12" s="15" t="str">
        <f>CONCATENATE(Table_1[[#This Row],[SWUK ONLY
Accuracy check]],": ",Table_1[[#This Row],[UKAS Lab Test result
(select from options)]])</f>
        <v xml:space="preserve">: </v>
      </c>
      <c r="AE12" s="59" t="str">
        <f>IF(Table_1[[#This Row],[UKAS Lab Test result
(select from options)]]="","",IF(Table_1[[#This Row],[SWUK ONLY 
Overall Result]]="Incorrect: Red - hazardous","Under Assessed",IF(Table_1[[#This Row],[SWUK ONLY 
Overall Result]]="Incorrect: Green - inert","Over Assessed","Correct")))</f>
        <v/>
      </c>
    </row>
    <row r="13" spans="1:31" ht="15" customHeight="1" x14ac:dyDescent="0.35">
      <c r="A13" s="76">
        <v>12</v>
      </c>
      <c r="B13" s="26"/>
      <c r="C13" s="26"/>
      <c r="D13" s="26"/>
      <c r="E13" s="26"/>
      <c r="F13" s="27"/>
      <c r="G13" s="27"/>
      <c r="H13" s="26"/>
      <c r="I13" s="6"/>
      <c r="J13" s="28"/>
      <c r="K13" s="28"/>
      <c r="L13" s="29"/>
      <c r="M13" s="26"/>
      <c r="N13" s="30"/>
      <c r="O13" s="31"/>
      <c r="P13" s="31"/>
      <c r="Q13" s="26"/>
      <c r="R13" s="6"/>
      <c r="S13" s="6"/>
      <c r="T13" s="6"/>
      <c r="U13" s="32"/>
      <c r="V13" s="27"/>
      <c r="W13" s="32"/>
      <c r="X13" s="15"/>
      <c r="Y13" s="32"/>
      <c r="Z13" s="15"/>
      <c r="AA13" s="15"/>
      <c r="AB13" s="15"/>
      <c r="AC13" s="15" t="str">
        <f>IF(Table_1[[#This Row],[UKAS Lab Test result
(select from options)]]="","",IF(Table_1[[#This Row],[On-site Material Classification result
(select from options)]]=Table_1[[#This Row],[UKAS Lab Test result
(select from options)]],"Correct","Incorrect"))</f>
        <v/>
      </c>
      <c r="AD13" s="15" t="str">
        <f>CONCATENATE(Table_1[[#This Row],[SWUK ONLY
Accuracy check]],": ",Table_1[[#This Row],[UKAS Lab Test result
(select from options)]])</f>
        <v xml:space="preserve">: </v>
      </c>
      <c r="AE13" s="59" t="str">
        <f>IF(Table_1[[#This Row],[UKAS Lab Test result
(select from options)]]="","",IF(Table_1[[#This Row],[SWUK ONLY 
Overall Result]]="Incorrect: Red - hazardous","Under Assessed",IF(Table_1[[#This Row],[SWUK ONLY 
Overall Result]]="Incorrect: Green - inert","Over Assessed","Correct")))</f>
        <v/>
      </c>
    </row>
    <row r="14" spans="1:31" ht="15" customHeight="1" x14ac:dyDescent="0.35">
      <c r="A14" s="74">
        <v>13</v>
      </c>
      <c r="B14" s="26"/>
      <c r="C14" s="26"/>
      <c r="D14" s="26"/>
      <c r="E14" s="26"/>
      <c r="F14" s="27"/>
      <c r="G14" s="27"/>
      <c r="H14" s="26"/>
      <c r="I14" s="6"/>
      <c r="J14" s="28"/>
      <c r="K14" s="28"/>
      <c r="L14" s="29"/>
      <c r="M14" s="26"/>
      <c r="N14" s="30"/>
      <c r="O14" s="31"/>
      <c r="P14" s="31"/>
      <c r="Q14" s="26"/>
      <c r="R14" s="6"/>
      <c r="S14" s="6"/>
      <c r="T14" s="6"/>
      <c r="U14" s="32"/>
      <c r="V14" s="27"/>
      <c r="W14" s="32"/>
      <c r="X14" s="15"/>
      <c r="Y14" s="32"/>
      <c r="Z14" s="15"/>
      <c r="AA14" s="15"/>
      <c r="AB14" s="15"/>
      <c r="AC14" s="15" t="str">
        <f>IF(Table_1[[#This Row],[UKAS Lab Test result
(select from options)]]="","",IF(Table_1[[#This Row],[On-site Material Classification result
(select from options)]]=Table_1[[#This Row],[UKAS Lab Test result
(select from options)]],"Correct","Incorrect"))</f>
        <v/>
      </c>
      <c r="AD14" s="15" t="str">
        <f>CONCATENATE(Table_1[[#This Row],[SWUK ONLY
Accuracy check]],": ",Table_1[[#This Row],[UKAS Lab Test result
(select from options)]])</f>
        <v xml:space="preserve">: </v>
      </c>
      <c r="AE14" s="59" t="str">
        <f>IF(Table_1[[#This Row],[UKAS Lab Test result
(select from options)]]="","",IF(Table_1[[#This Row],[SWUK ONLY 
Overall Result]]="Incorrect: Red - hazardous","Under Assessed",IF(Table_1[[#This Row],[SWUK ONLY 
Overall Result]]="Incorrect: Green - inert","Over Assessed","Correct")))</f>
        <v/>
      </c>
    </row>
    <row r="15" spans="1:31" ht="15" customHeight="1" x14ac:dyDescent="0.35">
      <c r="A15" s="76">
        <v>14</v>
      </c>
      <c r="B15" s="26"/>
      <c r="C15" s="26"/>
      <c r="D15" s="26"/>
      <c r="E15" s="26"/>
      <c r="F15" s="27"/>
      <c r="G15" s="27"/>
      <c r="H15" s="26"/>
      <c r="I15" s="6"/>
      <c r="J15" s="28"/>
      <c r="K15" s="28"/>
      <c r="L15" s="29"/>
      <c r="M15" s="26"/>
      <c r="N15" s="30"/>
      <c r="O15" s="31"/>
      <c r="P15" s="31"/>
      <c r="Q15" s="26"/>
      <c r="R15" s="6"/>
      <c r="S15" s="6"/>
      <c r="T15" s="6"/>
      <c r="U15" s="32"/>
      <c r="V15" s="27"/>
      <c r="W15" s="32"/>
      <c r="X15" s="15"/>
      <c r="Y15" s="32"/>
      <c r="Z15" s="15"/>
      <c r="AA15" s="15"/>
      <c r="AB15" s="15"/>
      <c r="AC15" s="15" t="str">
        <f>IF(Table_1[[#This Row],[UKAS Lab Test result
(select from options)]]="","",IF(Table_1[[#This Row],[On-site Material Classification result
(select from options)]]=Table_1[[#This Row],[UKAS Lab Test result
(select from options)]],"Correct","Incorrect"))</f>
        <v/>
      </c>
      <c r="AD15" s="15" t="str">
        <f>CONCATENATE(Table_1[[#This Row],[SWUK ONLY
Accuracy check]],": ",Table_1[[#This Row],[UKAS Lab Test result
(select from options)]])</f>
        <v xml:space="preserve">: </v>
      </c>
      <c r="AE15" s="59" t="str">
        <f>IF(Table_1[[#This Row],[UKAS Lab Test result
(select from options)]]="","",IF(Table_1[[#This Row],[SWUK ONLY 
Overall Result]]="Incorrect: Red - hazardous","Under Assessed",IF(Table_1[[#This Row],[SWUK ONLY 
Overall Result]]="Incorrect: Green - inert","Over Assessed","Correct")))</f>
        <v/>
      </c>
    </row>
    <row r="16" spans="1:31" ht="15" customHeight="1" x14ac:dyDescent="0.35">
      <c r="A16" s="74">
        <v>15</v>
      </c>
      <c r="B16" s="26"/>
      <c r="C16" s="26"/>
      <c r="D16" s="26"/>
      <c r="E16" s="26"/>
      <c r="F16" s="27"/>
      <c r="G16" s="27"/>
      <c r="H16" s="26"/>
      <c r="I16" s="6"/>
      <c r="J16" s="28"/>
      <c r="K16" s="28"/>
      <c r="L16" s="29"/>
      <c r="M16" s="26"/>
      <c r="N16" s="30"/>
      <c r="O16" s="31"/>
      <c r="P16" s="31"/>
      <c r="Q16" s="26"/>
      <c r="R16" s="6"/>
      <c r="S16" s="6"/>
      <c r="T16" s="6"/>
      <c r="U16" s="32"/>
      <c r="V16" s="27"/>
      <c r="W16" s="32"/>
      <c r="X16" s="15"/>
      <c r="Y16" s="32"/>
      <c r="Z16" s="15"/>
      <c r="AA16" s="15"/>
      <c r="AB16" s="15"/>
      <c r="AC16" s="15" t="str">
        <f>IF(Table_1[[#This Row],[UKAS Lab Test result
(select from options)]]="","",IF(Table_1[[#This Row],[On-site Material Classification result
(select from options)]]=Table_1[[#This Row],[UKAS Lab Test result
(select from options)]],"Correct","Incorrect"))</f>
        <v/>
      </c>
      <c r="AD16" s="15" t="str">
        <f>CONCATENATE(Table_1[[#This Row],[SWUK ONLY
Accuracy check]],": ",Table_1[[#This Row],[UKAS Lab Test result
(select from options)]])</f>
        <v xml:space="preserve">: </v>
      </c>
      <c r="AE16" s="59" t="str">
        <f>IF(Table_1[[#This Row],[UKAS Lab Test result
(select from options)]]="","",IF(Table_1[[#This Row],[SWUK ONLY 
Overall Result]]="Incorrect: Red - hazardous","Under Assessed",IF(Table_1[[#This Row],[SWUK ONLY 
Overall Result]]="Incorrect: Green - inert","Over Assessed","Correct")))</f>
        <v/>
      </c>
    </row>
    <row r="17" spans="1:31" ht="15" customHeight="1" x14ac:dyDescent="0.35">
      <c r="A17" s="76">
        <v>16</v>
      </c>
      <c r="B17" s="26"/>
      <c r="C17" s="26"/>
      <c r="D17" s="26"/>
      <c r="E17" s="26"/>
      <c r="F17" s="27"/>
      <c r="G17" s="27"/>
      <c r="H17" s="26"/>
      <c r="I17" s="6"/>
      <c r="J17" s="28"/>
      <c r="K17" s="28"/>
      <c r="L17" s="29"/>
      <c r="M17" s="26"/>
      <c r="N17" s="30"/>
      <c r="O17" s="31"/>
      <c r="P17" s="31"/>
      <c r="Q17" s="26"/>
      <c r="R17" s="6"/>
      <c r="S17" s="6"/>
      <c r="T17" s="6"/>
      <c r="U17" s="32"/>
      <c r="V17" s="27"/>
      <c r="W17" s="32"/>
      <c r="X17" s="15"/>
      <c r="Y17" s="32"/>
      <c r="Z17" s="15"/>
      <c r="AA17" s="15"/>
      <c r="AB17" s="15"/>
      <c r="AC17" s="15" t="str">
        <f>IF(Table_1[[#This Row],[UKAS Lab Test result
(select from options)]]="","",IF(Table_1[[#This Row],[On-site Material Classification result
(select from options)]]=Table_1[[#This Row],[UKAS Lab Test result
(select from options)]],"Correct","Incorrect"))</f>
        <v/>
      </c>
      <c r="AD17" s="15" t="str">
        <f>CONCATENATE(Table_1[[#This Row],[SWUK ONLY
Accuracy check]],": ",Table_1[[#This Row],[UKAS Lab Test result
(select from options)]])</f>
        <v xml:space="preserve">: </v>
      </c>
      <c r="AE17" s="59" t="str">
        <f>IF(Table_1[[#This Row],[UKAS Lab Test result
(select from options)]]="","",IF(Table_1[[#This Row],[SWUK ONLY 
Overall Result]]="Incorrect: Red - hazardous","Under Assessed",IF(Table_1[[#This Row],[SWUK ONLY 
Overall Result]]="Incorrect: Green - inert","Over Assessed","Correct")))</f>
        <v/>
      </c>
    </row>
    <row r="18" spans="1:31" ht="15" customHeight="1" x14ac:dyDescent="0.35">
      <c r="A18" s="74">
        <v>17</v>
      </c>
      <c r="B18" s="26"/>
      <c r="C18" s="26"/>
      <c r="D18" s="26"/>
      <c r="E18" s="26"/>
      <c r="F18" s="27"/>
      <c r="G18" s="27"/>
      <c r="H18" s="26"/>
      <c r="I18" s="6"/>
      <c r="J18" s="28"/>
      <c r="K18" s="28"/>
      <c r="L18" s="29"/>
      <c r="M18" s="26"/>
      <c r="N18" s="30"/>
      <c r="O18" s="31"/>
      <c r="P18" s="31"/>
      <c r="Q18" s="26"/>
      <c r="R18" s="6"/>
      <c r="S18" s="6"/>
      <c r="T18" s="6"/>
      <c r="U18" s="32"/>
      <c r="V18" s="27"/>
      <c r="W18" s="32"/>
      <c r="X18" s="15"/>
      <c r="Y18" s="32"/>
      <c r="Z18" s="15"/>
      <c r="AA18" s="15"/>
      <c r="AB18" s="15"/>
      <c r="AC18" s="15" t="str">
        <f>IF(Table_1[[#This Row],[UKAS Lab Test result
(select from options)]]="","",IF(Table_1[[#This Row],[On-site Material Classification result
(select from options)]]=Table_1[[#This Row],[UKAS Lab Test result
(select from options)]],"Correct","Incorrect"))</f>
        <v/>
      </c>
      <c r="AD18" s="15" t="str">
        <f>CONCATENATE(Table_1[[#This Row],[SWUK ONLY
Accuracy check]],": ",Table_1[[#This Row],[UKAS Lab Test result
(select from options)]])</f>
        <v xml:space="preserve">: </v>
      </c>
      <c r="AE18" s="59" t="str">
        <f>IF(Table_1[[#This Row],[UKAS Lab Test result
(select from options)]]="","",IF(Table_1[[#This Row],[SWUK ONLY 
Overall Result]]="Incorrect: Red - hazardous","Under Assessed",IF(Table_1[[#This Row],[SWUK ONLY 
Overall Result]]="Incorrect: Green - inert","Over Assessed","Correct")))</f>
        <v/>
      </c>
    </row>
    <row r="19" spans="1:31" ht="15" customHeight="1" x14ac:dyDescent="0.35">
      <c r="A19" s="76">
        <v>18</v>
      </c>
      <c r="B19" s="26"/>
      <c r="C19" s="26"/>
      <c r="D19" s="26"/>
      <c r="E19" s="26"/>
      <c r="F19" s="27"/>
      <c r="G19" s="27"/>
      <c r="H19" s="26"/>
      <c r="I19" s="6"/>
      <c r="J19" s="28"/>
      <c r="K19" s="28"/>
      <c r="L19" s="29"/>
      <c r="M19" s="26"/>
      <c r="N19" s="30"/>
      <c r="O19" s="31"/>
      <c r="P19" s="31"/>
      <c r="Q19" s="26"/>
      <c r="R19" s="6"/>
      <c r="S19" s="6"/>
      <c r="T19" s="6"/>
      <c r="U19" s="32"/>
      <c r="V19" s="27"/>
      <c r="W19" s="32"/>
      <c r="X19" s="15"/>
      <c r="Y19" s="32"/>
      <c r="Z19" s="15"/>
      <c r="AA19" s="15"/>
      <c r="AB19" s="15"/>
      <c r="AC19" s="15" t="str">
        <f>IF(Table_1[[#This Row],[UKAS Lab Test result
(select from options)]]="","",IF(Table_1[[#This Row],[On-site Material Classification result
(select from options)]]=Table_1[[#This Row],[UKAS Lab Test result
(select from options)]],"Correct","Incorrect"))</f>
        <v/>
      </c>
      <c r="AD19" s="15" t="str">
        <f>CONCATENATE(Table_1[[#This Row],[SWUK ONLY
Accuracy check]],": ",Table_1[[#This Row],[UKAS Lab Test result
(select from options)]])</f>
        <v xml:space="preserve">: </v>
      </c>
      <c r="AE19" s="59" t="str">
        <f>IF(Table_1[[#This Row],[UKAS Lab Test result
(select from options)]]="","",IF(Table_1[[#This Row],[SWUK ONLY 
Overall Result]]="Incorrect: Red - hazardous","Under Assessed",IF(Table_1[[#This Row],[SWUK ONLY 
Overall Result]]="Incorrect: Green - inert","Over Assessed","Correct")))</f>
        <v/>
      </c>
    </row>
    <row r="20" spans="1:31" ht="15" customHeight="1" x14ac:dyDescent="0.35">
      <c r="A20" s="74">
        <v>19</v>
      </c>
      <c r="B20" s="26"/>
      <c r="C20" s="26"/>
      <c r="D20" s="26"/>
      <c r="E20" s="26"/>
      <c r="F20" s="27"/>
      <c r="G20" s="27"/>
      <c r="H20" s="26"/>
      <c r="I20" s="6"/>
      <c r="J20" s="28"/>
      <c r="K20" s="28"/>
      <c r="L20" s="29"/>
      <c r="M20" s="26"/>
      <c r="N20" s="30"/>
      <c r="O20" s="31"/>
      <c r="P20" s="31"/>
      <c r="Q20" s="26"/>
      <c r="R20" s="6"/>
      <c r="S20" s="6"/>
      <c r="T20" s="6"/>
      <c r="U20" s="32"/>
      <c r="V20" s="27"/>
      <c r="W20" s="32"/>
      <c r="X20" s="15"/>
      <c r="Y20" s="32"/>
      <c r="Z20" s="15"/>
      <c r="AA20" s="15"/>
      <c r="AB20" s="15"/>
      <c r="AC20" s="15" t="str">
        <f>IF(Table_1[[#This Row],[UKAS Lab Test result
(select from options)]]="","",IF(Table_1[[#This Row],[On-site Material Classification result
(select from options)]]=Table_1[[#This Row],[UKAS Lab Test result
(select from options)]],"Correct","Incorrect"))</f>
        <v/>
      </c>
      <c r="AD20" s="15" t="str">
        <f>CONCATENATE(Table_1[[#This Row],[SWUK ONLY
Accuracy check]],": ",Table_1[[#This Row],[UKAS Lab Test result
(select from options)]])</f>
        <v xml:space="preserve">: </v>
      </c>
      <c r="AE20" s="59" t="str">
        <f>IF(Table_1[[#This Row],[UKAS Lab Test result
(select from options)]]="","",IF(Table_1[[#This Row],[SWUK ONLY 
Overall Result]]="Incorrect: Red - hazardous","Under Assessed",IF(Table_1[[#This Row],[SWUK ONLY 
Overall Result]]="Incorrect: Green - inert","Over Assessed","Correct")))</f>
        <v/>
      </c>
    </row>
    <row r="21" spans="1:31" ht="15" customHeight="1" x14ac:dyDescent="0.35">
      <c r="A21" s="76">
        <v>20</v>
      </c>
      <c r="B21" s="26"/>
      <c r="C21" s="26"/>
      <c r="D21" s="26"/>
      <c r="E21" s="26"/>
      <c r="F21" s="27"/>
      <c r="G21" s="27"/>
      <c r="H21" s="26"/>
      <c r="I21" s="6"/>
      <c r="J21" s="28"/>
      <c r="K21" s="28"/>
      <c r="L21" s="29"/>
      <c r="M21" s="26"/>
      <c r="N21" s="30"/>
      <c r="O21" s="31"/>
      <c r="P21" s="31"/>
      <c r="Q21" s="26"/>
      <c r="R21" s="6"/>
      <c r="S21" s="6"/>
      <c r="T21" s="6"/>
      <c r="U21" s="32"/>
      <c r="V21" s="27"/>
      <c r="W21" s="32"/>
      <c r="X21" s="15"/>
      <c r="Y21" s="32"/>
      <c r="Z21" s="15"/>
      <c r="AA21" s="15"/>
      <c r="AB21" s="15"/>
      <c r="AC21" s="15" t="str">
        <f>IF(Table_1[[#This Row],[UKAS Lab Test result
(select from options)]]="","",IF(Table_1[[#This Row],[On-site Material Classification result
(select from options)]]=Table_1[[#This Row],[UKAS Lab Test result
(select from options)]],"Correct","Incorrect"))</f>
        <v/>
      </c>
      <c r="AD21" s="15" t="str">
        <f>CONCATENATE(Table_1[[#This Row],[SWUK ONLY
Accuracy check]],": ",Table_1[[#This Row],[UKAS Lab Test result
(select from options)]])</f>
        <v xml:space="preserve">: </v>
      </c>
      <c r="AE21" s="59" t="str">
        <f>IF(Table_1[[#This Row],[UKAS Lab Test result
(select from options)]]="","",IF(Table_1[[#This Row],[SWUK ONLY 
Overall Result]]="Incorrect: Red - hazardous","Under Assessed",IF(Table_1[[#This Row],[SWUK ONLY 
Overall Result]]="Incorrect: Green - inert","Over Assessed","Correct")))</f>
        <v/>
      </c>
    </row>
    <row r="22" spans="1:31" ht="15" customHeight="1" x14ac:dyDescent="0.35">
      <c r="A22" s="74">
        <v>21</v>
      </c>
      <c r="B22" s="26"/>
      <c r="C22" s="26"/>
      <c r="D22" s="26"/>
      <c r="E22" s="26"/>
      <c r="F22" s="27"/>
      <c r="G22" s="27"/>
      <c r="H22" s="26"/>
      <c r="I22" s="6"/>
      <c r="J22" s="28"/>
      <c r="K22" s="28"/>
      <c r="L22" s="29"/>
      <c r="M22" s="26"/>
      <c r="N22" s="30"/>
      <c r="O22" s="31"/>
      <c r="P22" s="31"/>
      <c r="Q22" s="26"/>
      <c r="R22" s="6"/>
      <c r="S22" s="6"/>
      <c r="T22" s="6"/>
      <c r="U22" s="32"/>
      <c r="V22" s="27"/>
      <c r="W22" s="32"/>
      <c r="X22" s="15"/>
      <c r="Y22" s="32"/>
      <c r="Z22" s="15"/>
      <c r="AA22" s="15"/>
      <c r="AB22" s="15"/>
      <c r="AC22" s="15" t="str">
        <f>IF(Table_1[[#This Row],[UKAS Lab Test result
(select from options)]]="","",IF(Table_1[[#This Row],[On-site Material Classification result
(select from options)]]=Table_1[[#This Row],[UKAS Lab Test result
(select from options)]],"Correct","Incorrect"))</f>
        <v/>
      </c>
      <c r="AD22" s="15" t="str">
        <f>CONCATENATE(Table_1[[#This Row],[SWUK ONLY
Accuracy check]],": ",Table_1[[#This Row],[UKAS Lab Test result
(select from options)]])</f>
        <v xml:space="preserve">: </v>
      </c>
      <c r="AE22" s="59" t="str">
        <f>IF(Table_1[[#This Row],[UKAS Lab Test result
(select from options)]]="","",IF(Table_1[[#This Row],[SWUK ONLY 
Overall Result]]="Incorrect: Red - hazardous","Under Assessed",IF(Table_1[[#This Row],[SWUK ONLY 
Overall Result]]="Incorrect: Green - inert","Over Assessed","Correct")))</f>
        <v/>
      </c>
    </row>
    <row r="23" spans="1:31" ht="15" customHeight="1" x14ac:dyDescent="0.35">
      <c r="A23" s="76">
        <v>22</v>
      </c>
      <c r="B23" s="26"/>
      <c r="C23" s="26"/>
      <c r="D23" s="26"/>
      <c r="E23" s="26"/>
      <c r="F23" s="27"/>
      <c r="G23" s="27"/>
      <c r="H23" s="26"/>
      <c r="I23" s="6"/>
      <c r="J23" s="28"/>
      <c r="K23" s="28"/>
      <c r="L23" s="29"/>
      <c r="M23" s="26"/>
      <c r="N23" s="30"/>
      <c r="O23" s="31"/>
      <c r="P23" s="31"/>
      <c r="Q23" s="26"/>
      <c r="R23" s="6"/>
      <c r="S23" s="6"/>
      <c r="T23" s="6"/>
      <c r="U23" s="32"/>
      <c r="V23" s="27"/>
      <c r="W23" s="32"/>
      <c r="X23" s="15"/>
      <c r="Y23" s="32"/>
      <c r="Z23" s="15"/>
      <c r="AA23" s="15"/>
      <c r="AB23" s="15"/>
      <c r="AC23" s="15" t="str">
        <f>IF(Table_1[[#This Row],[UKAS Lab Test result
(select from options)]]="","",IF(Table_1[[#This Row],[On-site Material Classification result
(select from options)]]=Table_1[[#This Row],[UKAS Lab Test result
(select from options)]],"Correct","Incorrect"))</f>
        <v/>
      </c>
      <c r="AD23" s="15" t="str">
        <f>CONCATENATE(Table_1[[#This Row],[SWUK ONLY
Accuracy check]],": ",Table_1[[#This Row],[UKAS Lab Test result
(select from options)]])</f>
        <v xml:space="preserve">: </v>
      </c>
      <c r="AE23" s="59" t="str">
        <f>IF(Table_1[[#This Row],[UKAS Lab Test result
(select from options)]]="","",IF(Table_1[[#This Row],[SWUK ONLY 
Overall Result]]="Incorrect: Red - hazardous","Under Assessed",IF(Table_1[[#This Row],[SWUK ONLY 
Overall Result]]="Incorrect: Green - inert","Over Assessed","Correct")))</f>
        <v/>
      </c>
    </row>
    <row r="24" spans="1:31" ht="15" customHeight="1" x14ac:dyDescent="0.35">
      <c r="A24" s="74">
        <v>23</v>
      </c>
      <c r="B24" s="26"/>
      <c r="C24" s="26"/>
      <c r="D24" s="26"/>
      <c r="E24" s="26"/>
      <c r="F24" s="27"/>
      <c r="G24" s="27"/>
      <c r="H24" s="26"/>
      <c r="I24" s="6"/>
      <c r="J24" s="28"/>
      <c r="K24" s="28"/>
      <c r="L24" s="29"/>
      <c r="M24" s="26"/>
      <c r="N24" s="30"/>
      <c r="O24" s="31"/>
      <c r="P24" s="31"/>
      <c r="Q24" s="26"/>
      <c r="R24" s="6"/>
      <c r="S24" s="6"/>
      <c r="T24" s="6"/>
      <c r="U24" s="32"/>
      <c r="V24" s="27"/>
      <c r="W24" s="32"/>
      <c r="X24" s="15"/>
      <c r="Y24" s="32"/>
      <c r="Z24" s="15"/>
      <c r="AA24" s="15"/>
      <c r="AB24" s="15"/>
      <c r="AC24" s="15" t="str">
        <f>IF(Table_1[[#This Row],[UKAS Lab Test result
(select from options)]]="","",IF(Table_1[[#This Row],[On-site Material Classification result
(select from options)]]=Table_1[[#This Row],[UKAS Lab Test result
(select from options)]],"Correct","Incorrect"))</f>
        <v/>
      </c>
      <c r="AD24" s="15" t="str">
        <f>CONCATENATE(Table_1[[#This Row],[SWUK ONLY
Accuracy check]],": ",Table_1[[#This Row],[UKAS Lab Test result
(select from options)]])</f>
        <v xml:space="preserve">: </v>
      </c>
      <c r="AE24" s="59" t="str">
        <f>IF(Table_1[[#This Row],[UKAS Lab Test result
(select from options)]]="","",IF(Table_1[[#This Row],[SWUK ONLY 
Overall Result]]="Incorrect: Red - hazardous","Under Assessed",IF(Table_1[[#This Row],[SWUK ONLY 
Overall Result]]="Incorrect: Green - inert","Over Assessed","Correct")))</f>
        <v/>
      </c>
    </row>
    <row r="25" spans="1:31" ht="15" customHeight="1" x14ac:dyDescent="0.35">
      <c r="A25" s="76">
        <v>24</v>
      </c>
      <c r="B25" s="26"/>
      <c r="C25" s="26"/>
      <c r="D25" s="26"/>
      <c r="E25" s="26"/>
      <c r="F25" s="27"/>
      <c r="G25" s="27"/>
      <c r="H25" s="26"/>
      <c r="I25" s="6"/>
      <c r="J25" s="28"/>
      <c r="K25" s="28"/>
      <c r="L25" s="29"/>
      <c r="M25" s="26"/>
      <c r="N25" s="30"/>
      <c r="O25" s="31"/>
      <c r="P25" s="31"/>
      <c r="Q25" s="26"/>
      <c r="R25" s="6"/>
      <c r="S25" s="6"/>
      <c r="T25" s="6"/>
      <c r="U25" s="32"/>
      <c r="V25" s="27"/>
      <c r="W25" s="32"/>
      <c r="X25" s="15"/>
      <c r="Y25" s="32"/>
      <c r="Z25" s="15"/>
      <c r="AA25" s="15"/>
      <c r="AB25" s="15"/>
      <c r="AC25" s="15" t="str">
        <f>IF(Table_1[[#This Row],[UKAS Lab Test result
(select from options)]]="","",IF(Table_1[[#This Row],[On-site Material Classification result
(select from options)]]=Table_1[[#This Row],[UKAS Lab Test result
(select from options)]],"Correct","Incorrect"))</f>
        <v/>
      </c>
      <c r="AD25" s="15" t="str">
        <f>CONCATENATE(Table_1[[#This Row],[SWUK ONLY
Accuracy check]],": ",Table_1[[#This Row],[UKAS Lab Test result
(select from options)]])</f>
        <v xml:space="preserve">: </v>
      </c>
      <c r="AE25" s="59" t="str">
        <f>IF(Table_1[[#This Row],[UKAS Lab Test result
(select from options)]]="","",IF(Table_1[[#This Row],[SWUK ONLY 
Overall Result]]="Incorrect: Red - hazardous","Under Assessed",IF(Table_1[[#This Row],[SWUK ONLY 
Overall Result]]="Incorrect: Green - inert","Over Assessed","Correct")))</f>
        <v/>
      </c>
    </row>
    <row r="26" spans="1:31" ht="15" customHeight="1" x14ac:dyDescent="0.35">
      <c r="A26" s="74">
        <v>25</v>
      </c>
      <c r="B26" s="26"/>
      <c r="C26" s="26"/>
      <c r="D26" s="26"/>
      <c r="E26" s="26"/>
      <c r="F26" s="27"/>
      <c r="G26" s="27"/>
      <c r="H26" s="26"/>
      <c r="I26" s="6"/>
      <c r="J26" s="28"/>
      <c r="K26" s="28"/>
      <c r="L26" s="29"/>
      <c r="M26" s="26"/>
      <c r="N26" s="30"/>
      <c r="O26" s="31"/>
      <c r="P26" s="31"/>
      <c r="Q26" s="26"/>
      <c r="R26" s="6"/>
      <c r="S26" s="6"/>
      <c r="T26" s="6"/>
      <c r="U26" s="32"/>
      <c r="V26" s="27"/>
      <c r="W26" s="32"/>
      <c r="X26" s="15"/>
      <c r="Y26" s="32"/>
      <c r="Z26" s="15"/>
      <c r="AA26" s="15"/>
      <c r="AB26" s="15"/>
      <c r="AC26" s="15" t="str">
        <f>IF(Table_1[[#This Row],[UKAS Lab Test result
(select from options)]]="","",IF(Table_1[[#This Row],[On-site Material Classification result
(select from options)]]=Table_1[[#This Row],[UKAS Lab Test result
(select from options)]],"Correct","Incorrect"))</f>
        <v/>
      </c>
      <c r="AD26" s="15" t="str">
        <f>CONCATENATE(Table_1[[#This Row],[SWUK ONLY
Accuracy check]],": ",Table_1[[#This Row],[UKAS Lab Test result
(select from options)]])</f>
        <v xml:space="preserve">: </v>
      </c>
      <c r="AE26" s="59" t="str">
        <f>IF(Table_1[[#This Row],[UKAS Lab Test result
(select from options)]]="","",IF(Table_1[[#This Row],[SWUK ONLY 
Overall Result]]="Incorrect: Red - hazardous","Under Assessed",IF(Table_1[[#This Row],[SWUK ONLY 
Overall Result]]="Incorrect: Green - inert","Over Assessed","Correct")))</f>
        <v/>
      </c>
    </row>
    <row r="27" spans="1:31" ht="15" customHeight="1" x14ac:dyDescent="0.35">
      <c r="A27" s="76">
        <v>26</v>
      </c>
      <c r="B27" s="26"/>
      <c r="C27" s="26"/>
      <c r="D27" s="26"/>
      <c r="E27" s="26"/>
      <c r="F27" s="27"/>
      <c r="G27" s="27"/>
      <c r="H27" s="26"/>
      <c r="I27" s="6"/>
      <c r="J27" s="28"/>
      <c r="K27" s="28"/>
      <c r="L27" s="29"/>
      <c r="M27" s="26"/>
      <c r="N27" s="30"/>
      <c r="O27" s="31"/>
      <c r="P27" s="31"/>
      <c r="Q27" s="26"/>
      <c r="R27" s="6"/>
      <c r="S27" s="6"/>
      <c r="T27" s="6"/>
      <c r="U27" s="32"/>
      <c r="V27" s="27"/>
      <c r="W27" s="32"/>
      <c r="X27" s="15"/>
      <c r="Y27" s="32"/>
      <c r="Z27" s="15"/>
      <c r="AA27" s="15"/>
      <c r="AB27" s="15"/>
      <c r="AC27" s="15" t="str">
        <f>IF(Table_1[[#This Row],[UKAS Lab Test result
(select from options)]]="","",IF(Table_1[[#This Row],[On-site Material Classification result
(select from options)]]=Table_1[[#This Row],[UKAS Lab Test result
(select from options)]],"Correct","Incorrect"))</f>
        <v/>
      </c>
      <c r="AD27" s="15" t="str">
        <f>CONCATENATE(Table_1[[#This Row],[SWUK ONLY
Accuracy check]],": ",Table_1[[#This Row],[UKAS Lab Test result
(select from options)]])</f>
        <v xml:space="preserve">: </v>
      </c>
      <c r="AE27" s="59" t="str">
        <f>IF(Table_1[[#This Row],[UKAS Lab Test result
(select from options)]]="","",IF(Table_1[[#This Row],[SWUK ONLY 
Overall Result]]="Incorrect: Red - hazardous","Under Assessed",IF(Table_1[[#This Row],[SWUK ONLY 
Overall Result]]="Incorrect: Green - inert","Over Assessed","Correct")))</f>
        <v/>
      </c>
    </row>
    <row r="28" spans="1:31" ht="15" customHeight="1" x14ac:dyDescent="0.35">
      <c r="A28" s="74">
        <v>27</v>
      </c>
      <c r="B28" s="26"/>
      <c r="C28" s="26"/>
      <c r="D28" s="26"/>
      <c r="E28" s="26"/>
      <c r="F28" s="27"/>
      <c r="G28" s="27"/>
      <c r="H28" s="26"/>
      <c r="I28" s="6"/>
      <c r="J28" s="28"/>
      <c r="K28" s="28"/>
      <c r="L28" s="29"/>
      <c r="M28" s="26"/>
      <c r="N28" s="30"/>
      <c r="O28" s="31"/>
      <c r="P28" s="31"/>
      <c r="Q28" s="26"/>
      <c r="R28" s="6"/>
      <c r="S28" s="6"/>
      <c r="T28" s="6"/>
      <c r="U28" s="32"/>
      <c r="V28" s="27"/>
      <c r="W28" s="32"/>
      <c r="X28" s="15"/>
      <c r="Y28" s="32"/>
      <c r="Z28" s="15"/>
      <c r="AA28" s="15"/>
      <c r="AB28" s="15"/>
      <c r="AC28" s="15" t="str">
        <f>IF(Table_1[[#This Row],[UKAS Lab Test result
(select from options)]]="","",IF(Table_1[[#This Row],[On-site Material Classification result
(select from options)]]=Table_1[[#This Row],[UKAS Lab Test result
(select from options)]],"Correct","Incorrect"))</f>
        <v/>
      </c>
      <c r="AD28" s="15" t="str">
        <f>CONCATENATE(Table_1[[#This Row],[SWUK ONLY
Accuracy check]],": ",Table_1[[#This Row],[UKAS Lab Test result
(select from options)]])</f>
        <v xml:space="preserve">: </v>
      </c>
      <c r="AE28" s="59" t="str">
        <f>IF(Table_1[[#This Row],[UKAS Lab Test result
(select from options)]]="","",IF(Table_1[[#This Row],[SWUK ONLY 
Overall Result]]="Incorrect: Red - hazardous","Under Assessed",IF(Table_1[[#This Row],[SWUK ONLY 
Overall Result]]="Incorrect: Green - inert","Over Assessed","Correct")))</f>
        <v/>
      </c>
    </row>
    <row r="29" spans="1:31" ht="15" customHeight="1" x14ac:dyDescent="0.35">
      <c r="A29" s="76">
        <v>28</v>
      </c>
      <c r="B29" s="26"/>
      <c r="C29" s="26"/>
      <c r="D29" s="26"/>
      <c r="E29" s="26"/>
      <c r="F29" s="27"/>
      <c r="G29" s="27"/>
      <c r="H29" s="26"/>
      <c r="I29" s="6"/>
      <c r="J29" s="28"/>
      <c r="K29" s="28"/>
      <c r="L29" s="29"/>
      <c r="M29" s="26"/>
      <c r="N29" s="30"/>
      <c r="O29" s="31"/>
      <c r="P29" s="31"/>
      <c r="Q29" s="26"/>
      <c r="R29" s="6"/>
      <c r="S29" s="6"/>
      <c r="T29" s="6"/>
      <c r="U29" s="32"/>
      <c r="V29" s="27"/>
      <c r="W29" s="32"/>
      <c r="X29" s="15"/>
      <c r="Y29" s="32"/>
      <c r="Z29" s="15"/>
      <c r="AA29" s="15"/>
      <c r="AB29" s="15"/>
      <c r="AC29" s="15" t="str">
        <f>IF(Table_1[[#This Row],[UKAS Lab Test result
(select from options)]]="","",IF(Table_1[[#This Row],[On-site Material Classification result
(select from options)]]=Table_1[[#This Row],[UKAS Lab Test result
(select from options)]],"Correct","Incorrect"))</f>
        <v/>
      </c>
      <c r="AD29" s="15" t="str">
        <f>CONCATENATE(Table_1[[#This Row],[SWUK ONLY
Accuracy check]],": ",Table_1[[#This Row],[UKAS Lab Test result
(select from options)]])</f>
        <v xml:space="preserve">: </v>
      </c>
      <c r="AE29" s="59" t="str">
        <f>IF(Table_1[[#This Row],[UKAS Lab Test result
(select from options)]]="","",IF(Table_1[[#This Row],[SWUK ONLY 
Overall Result]]="Incorrect: Red - hazardous","Under Assessed",IF(Table_1[[#This Row],[SWUK ONLY 
Overall Result]]="Incorrect: Green - inert","Over Assessed","Correct")))</f>
        <v/>
      </c>
    </row>
    <row r="30" spans="1:31" ht="15" customHeight="1" x14ac:dyDescent="0.35">
      <c r="A30" s="74">
        <v>29</v>
      </c>
      <c r="B30" s="26"/>
      <c r="C30" s="26"/>
      <c r="D30" s="26"/>
      <c r="E30" s="26"/>
      <c r="F30" s="27"/>
      <c r="G30" s="27"/>
      <c r="H30" s="26"/>
      <c r="I30" s="6"/>
      <c r="J30" s="28"/>
      <c r="K30" s="28"/>
      <c r="L30" s="29"/>
      <c r="M30" s="26"/>
      <c r="N30" s="30"/>
      <c r="O30" s="31"/>
      <c r="P30" s="31"/>
      <c r="Q30" s="26"/>
      <c r="R30" s="6"/>
      <c r="S30" s="6"/>
      <c r="T30" s="6"/>
      <c r="U30" s="32"/>
      <c r="V30" s="27"/>
      <c r="W30" s="32"/>
      <c r="X30" s="15"/>
      <c r="Y30" s="32"/>
      <c r="Z30" s="15"/>
      <c r="AA30" s="15"/>
      <c r="AB30" s="15"/>
      <c r="AC30" s="15" t="str">
        <f>IF(Table_1[[#This Row],[UKAS Lab Test result
(select from options)]]="","",IF(Table_1[[#This Row],[On-site Material Classification result
(select from options)]]=Table_1[[#This Row],[UKAS Lab Test result
(select from options)]],"Correct","Incorrect"))</f>
        <v/>
      </c>
      <c r="AD30" s="15" t="str">
        <f>CONCATENATE(Table_1[[#This Row],[SWUK ONLY
Accuracy check]],": ",Table_1[[#This Row],[UKAS Lab Test result
(select from options)]])</f>
        <v xml:space="preserve">: </v>
      </c>
      <c r="AE30" s="59" t="str">
        <f>IF(Table_1[[#This Row],[UKAS Lab Test result
(select from options)]]="","",IF(Table_1[[#This Row],[SWUK ONLY 
Overall Result]]="Incorrect: Red - hazardous","Under Assessed",IF(Table_1[[#This Row],[SWUK ONLY 
Overall Result]]="Incorrect: Green - inert","Over Assessed","Correct")))</f>
        <v/>
      </c>
    </row>
    <row r="31" spans="1:31" ht="15" customHeight="1" x14ac:dyDescent="0.35">
      <c r="A31" s="76">
        <v>30</v>
      </c>
      <c r="B31" s="26"/>
      <c r="C31" s="26"/>
      <c r="D31" s="26"/>
      <c r="E31" s="26"/>
      <c r="F31" s="27"/>
      <c r="G31" s="27"/>
      <c r="H31" s="26"/>
      <c r="I31" s="6"/>
      <c r="J31" s="28"/>
      <c r="K31" s="28"/>
      <c r="L31" s="29"/>
      <c r="M31" s="26"/>
      <c r="N31" s="30"/>
      <c r="O31" s="31"/>
      <c r="P31" s="31"/>
      <c r="Q31" s="26"/>
      <c r="R31" s="6"/>
      <c r="S31" s="6"/>
      <c r="T31" s="6"/>
      <c r="U31" s="32"/>
      <c r="V31" s="27"/>
      <c r="W31" s="32"/>
      <c r="X31" s="15"/>
      <c r="Y31" s="32"/>
      <c r="Z31" s="15"/>
      <c r="AA31" s="15"/>
      <c r="AB31" s="15"/>
      <c r="AC31" s="15" t="str">
        <f>IF(Table_1[[#This Row],[UKAS Lab Test result
(select from options)]]="","",IF(Table_1[[#This Row],[On-site Material Classification result
(select from options)]]=Table_1[[#This Row],[UKAS Lab Test result
(select from options)]],"Correct","Incorrect"))</f>
        <v/>
      </c>
      <c r="AD31" s="15" t="str">
        <f>CONCATENATE(Table_1[[#This Row],[SWUK ONLY
Accuracy check]],": ",Table_1[[#This Row],[UKAS Lab Test result
(select from options)]])</f>
        <v xml:space="preserve">: </v>
      </c>
      <c r="AE31" s="59" t="str">
        <f>IF(Table_1[[#This Row],[UKAS Lab Test result
(select from options)]]="","",IF(Table_1[[#This Row],[SWUK ONLY 
Overall Result]]="Incorrect: Red - hazardous","Under Assessed",IF(Table_1[[#This Row],[SWUK ONLY 
Overall Result]]="Incorrect: Green - inert","Over Assessed","Correct")))</f>
        <v/>
      </c>
    </row>
    <row r="32" spans="1:31" ht="15" customHeight="1" x14ac:dyDescent="0.35">
      <c r="A32" s="74">
        <v>31</v>
      </c>
      <c r="B32" s="26"/>
      <c r="C32" s="26"/>
      <c r="D32" s="26"/>
      <c r="E32" s="26"/>
      <c r="F32" s="27"/>
      <c r="G32" s="27"/>
      <c r="H32" s="26"/>
      <c r="I32" s="6"/>
      <c r="J32" s="28"/>
      <c r="K32" s="28"/>
      <c r="L32" s="29"/>
      <c r="M32" s="26"/>
      <c r="N32" s="30"/>
      <c r="O32" s="31"/>
      <c r="P32" s="31"/>
      <c r="Q32" s="26"/>
      <c r="R32" s="6"/>
      <c r="S32" s="6"/>
      <c r="T32" s="6"/>
      <c r="U32" s="32"/>
      <c r="V32" s="27"/>
      <c r="W32" s="32"/>
      <c r="X32" s="15"/>
      <c r="Y32" s="32"/>
      <c r="Z32" s="15"/>
      <c r="AA32" s="15"/>
      <c r="AB32" s="15"/>
      <c r="AC32" s="15" t="str">
        <f>IF(Table_1[[#This Row],[UKAS Lab Test result
(select from options)]]="","",IF(Table_1[[#This Row],[On-site Material Classification result
(select from options)]]=Table_1[[#This Row],[UKAS Lab Test result
(select from options)]],"Correct","Incorrect"))</f>
        <v/>
      </c>
      <c r="AD32" s="15" t="str">
        <f>CONCATENATE(Table_1[[#This Row],[SWUK ONLY
Accuracy check]],": ",Table_1[[#This Row],[UKAS Lab Test result
(select from options)]])</f>
        <v xml:space="preserve">: </v>
      </c>
      <c r="AE32" s="59" t="str">
        <f>IF(Table_1[[#This Row],[UKAS Lab Test result
(select from options)]]="","",IF(Table_1[[#This Row],[SWUK ONLY 
Overall Result]]="Incorrect: Red - hazardous","Under Assessed",IF(Table_1[[#This Row],[SWUK ONLY 
Overall Result]]="Incorrect: Green - inert","Over Assessed","Correct")))</f>
        <v/>
      </c>
    </row>
    <row r="33" spans="1:31" ht="15" customHeight="1" x14ac:dyDescent="0.35">
      <c r="A33" s="76">
        <v>32</v>
      </c>
      <c r="B33" s="26"/>
      <c r="C33" s="26"/>
      <c r="D33" s="26"/>
      <c r="E33" s="26"/>
      <c r="F33" s="27"/>
      <c r="G33" s="27"/>
      <c r="H33" s="26"/>
      <c r="I33" s="6"/>
      <c r="J33" s="28"/>
      <c r="K33" s="28"/>
      <c r="L33" s="29"/>
      <c r="M33" s="26"/>
      <c r="N33" s="30"/>
      <c r="O33" s="31"/>
      <c r="P33" s="31"/>
      <c r="Q33" s="26"/>
      <c r="R33" s="6"/>
      <c r="S33" s="6"/>
      <c r="T33" s="6"/>
      <c r="U33" s="32"/>
      <c r="V33" s="27"/>
      <c r="W33" s="32"/>
      <c r="X33" s="15"/>
      <c r="Y33" s="32"/>
      <c r="Z33" s="15"/>
      <c r="AA33" s="15"/>
      <c r="AB33" s="15"/>
      <c r="AC33" s="15" t="str">
        <f>IF(Table_1[[#This Row],[UKAS Lab Test result
(select from options)]]="","",IF(Table_1[[#This Row],[On-site Material Classification result
(select from options)]]=Table_1[[#This Row],[UKAS Lab Test result
(select from options)]],"Correct","Incorrect"))</f>
        <v/>
      </c>
      <c r="AD33" s="15" t="str">
        <f>CONCATENATE(Table_1[[#This Row],[SWUK ONLY
Accuracy check]],": ",Table_1[[#This Row],[UKAS Lab Test result
(select from options)]])</f>
        <v xml:space="preserve">: </v>
      </c>
      <c r="AE33" s="59" t="str">
        <f>IF(Table_1[[#This Row],[UKAS Lab Test result
(select from options)]]="","",IF(Table_1[[#This Row],[SWUK ONLY 
Overall Result]]="Incorrect: Red - hazardous","Under Assessed",IF(Table_1[[#This Row],[SWUK ONLY 
Overall Result]]="Incorrect: Green - inert","Over Assessed","Correct")))</f>
        <v/>
      </c>
    </row>
    <row r="34" spans="1:31" ht="15" customHeight="1" x14ac:dyDescent="0.35">
      <c r="A34" s="74">
        <v>33</v>
      </c>
      <c r="B34" s="26"/>
      <c r="C34" s="26"/>
      <c r="D34" s="26"/>
      <c r="E34" s="26"/>
      <c r="F34" s="27"/>
      <c r="G34" s="27"/>
      <c r="H34" s="26"/>
      <c r="I34" s="6"/>
      <c r="J34" s="28"/>
      <c r="K34" s="28"/>
      <c r="L34" s="29"/>
      <c r="M34" s="26"/>
      <c r="N34" s="30"/>
      <c r="O34" s="31"/>
      <c r="P34" s="31"/>
      <c r="Q34" s="26"/>
      <c r="R34" s="6"/>
      <c r="S34" s="6"/>
      <c r="T34" s="6"/>
      <c r="U34" s="32"/>
      <c r="V34" s="27"/>
      <c r="W34" s="32"/>
      <c r="X34" s="15"/>
      <c r="Y34" s="32"/>
      <c r="Z34" s="15"/>
      <c r="AA34" s="15"/>
      <c r="AB34" s="15"/>
      <c r="AC34" s="15" t="str">
        <f>IF(Table_1[[#This Row],[UKAS Lab Test result
(select from options)]]="","",IF(Table_1[[#This Row],[On-site Material Classification result
(select from options)]]=Table_1[[#This Row],[UKAS Lab Test result
(select from options)]],"Correct","Incorrect"))</f>
        <v/>
      </c>
      <c r="AD34" s="15" t="str">
        <f>CONCATENATE(Table_1[[#This Row],[SWUK ONLY
Accuracy check]],": ",Table_1[[#This Row],[UKAS Lab Test result
(select from options)]])</f>
        <v xml:space="preserve">: </v>
      </c>
      <c r="AE34" s="59" t="str">
        <f>IF(Table_1[[#This Row],[UKAS Lab Test result
(select from options)]]="","",IF(Table_1[[#This Row],[SWUK ONLY 
Overall Result]]="Incorrect: Red - hazardous","Under Assessed",IF(Table_1[[#This Row],[SWUK ONLY 
Overall Result]]="Incorrect: Green - inert","Over Assessed","Correct")))</f>
        <v/>
      </c>
    </row>
    <row r="35" spans="1:31" ht="15" customHeight="1" x14ac:dyDescent="0.35">
      <c r="A35" s="76">
        <v>34</v>
      </c>
      <c r="B35" s="26"/>
      <c r="C35" s="26"/>
      <c r="D35" s="26"/>
      <c r="E35" s="26"/>
      <c r="F35" s="27"/>
      <c r="G35" s="27"/>
      <c r="H35" s="26"/>
      <c r="I35" s="6"/>
      <c r="J35" s="28"/>
      <c r="K35" s="28"/>
      <c r="L35" s="29"/>
      <c r="M35" s="26"/>
      <c r="N35" s="30"/>
      <c r="O35" s="31"/>
      <c r="P35" s="31"/>
      <c r="Q35" s="26"/>
      <c r="R35" s="6"/>
      <c r="S35" s="6"/>
      <c r="T35" s="6"/>
      <c r="U35" s="32"/>
      <c r="V35" s="27"/>
      <c r="W35" s="32"/>
      <c r="X35" s="15"/>
      <c r="Y35" s="32"/>
      <c r="Z35" s="15"/>
      <c r="AA35" s="15"/>
      <c r="AB35" s="15"/>
      <c r="AC35" s="15" t="str">
        <f>IF(Table_1[[#This Row],[UKAS Lab Test result
(select from options)]]="","",IF(Table_1[[#This Row],[On-site Material Classification result
(select from options)]]=Table_1[[#This Row],[UKAS Lab Test result
(select from options)]],"Correct","Incorrect"))</f>
        <v/>
      </c>
      <c r="AD35" s="15" t="str">
        <f>CONCATENATE(Table_1[[#This Row],[SWUK ONLY
Accuracy check]],": ",Table_1[[#This Row],[UKAS Lab Test result
(select from options)]])</f>
        <v xml:space="preserve">: </v>
      </c>
      <c r="AE35" s="59" t="str">
        <f>IF(Table_1[[#This Row],[UKAS Lab Test result
(select from options)]]="","",IF(Table_1[[#This Row],[SWUK ONLY 
Overall Result]]="Incorrect: Red - hazardous","Under Assessed",IF(Table_1[[#This Row],[SWUK ONLY 
Overall Result]]="Incorrect: Green - inert","Over Assessed","Correct")))</f>
        <v/>
      </c>
    </row>
    <row r="36" spans="1:31" ht="15" customHeight="1" x14ac:dyDescent="0.35">
      <c r="A36" s="74">
        <v>35</v>
      </c>
      <c r="B36" s="26"/>
      <c r="C36" s="26"/>
      <c r="D36" s="26"/>
      <c r="E36" s="26"/>
      <c r="F36" s="27"/>
      <c r="G36" s="27"/>
      <c r="H36" s="26"/>
      <c r="I36" s="6"/>
      <c r="J36" s="28"/>
      <c r="K36" s="28"/>
      <c r="L36" s="29"/>
      <c r="M36" s="26"/>
      <c r="N36" s="30"/>
      <c r="O36" s="31"/>
      <c r="P36" s="31"/>
      <c r="Q36" s="26"/>
      <c r="R36" s="6"/>
      <c r="S36" s="6"/>
      <c r="T36" s="6"/>
      <c r="U36" s="32"/>
      <c r="V36" s="27"/>
      <c r="W36" s="32"/>
      <c r="X36" s="15"/>
      <c r="Y36" s="32"/>
      <c r="Z36" s="15"/>
      <c r="AA36" s="15"/>
      <c r="AB36" s="15"/>
      <c r="AC36" s="15" t="str">
        <f>IF(Table_1[[#This Row],[UKAS Lab Test result
(select from options)]]="","",IF(Table_1[[#This Row],[On-site Material Classification result
(select from options)]]=Table_1[[#This Row],[UKAS Lab Test result
(select from options)]],"Correct","Incorrect"))</f>
        <v/>
      </c>
      <c r="AD36" s="15" t="str">
        <f>CONCATENATE(Table_1[[#This Row],[SWUK ONLY
Accuracy check]],": ",Table_1[[#This Row],[UKAS Lab Test result
(select from options)]])</f>
        <v xml:space="preserve">: </v>
      </c>
      <c r="AE36" s="59" t="str">
        <f>IF(Table_1[[#This Row],[UKAS Lab Test result
(select from options)]]="","",IF(Table_1[[#This Row],[SWUK ONLY 
Overall Result]]="Incorrect: Red - hazardous","Under Assessed",IF(Table_1[[#This Row],[SWUK ONLY 
Overall Result]]="Incorrect: Green - inert","Over Assessed","Correct")))</f>
        <v/>
      </c>
    </row>
    <row r="37" spans="1:31" ht="15" customHeight="1" x14ac:dyDescent="0.35">
      <c r="A37" s="76">
        <v>36</v>
      </c>
      <c r="B37" s="26"/>
      <c r="C37" s="26"/>
      <c r="D37" s="26"/>
      <c r="E37" s="26"/>
      <c r="F37" s="27"/>
      <c r="G37" s="27"/>
      <c r="H37" s="26"/>
      <c r="I37" s="6"/>
      <c r="J37" s="28"/>
      <c r="K37" s="28"/>
      <c r="L37" s="29"/>
      <c r="M37" s="26"/>
      <c r="N37" s="30"/>
      <c r="O37" s="31"/>
      <c r="P37" s="31"/>
      <c r="Q37" s="26"/>
      <c r="R37" s="6"/>
      <c r="S37" s="6"/>
      <c r="T37" s="6"/>
      <c r="U37" s="32"/>
      <c r="V37" s="27"/>
      <c r="W37" s="32"/>
      <c r="X37" s="15"/>
      <c r="Y37" s="32"/>
      <c r="Z37" s="15"/>
      <c r="AA37" s="15"/>
      <c r="AB37" s="15"/>
      <c r="AC37" s="15" t="str">
        <f>IF(Table_1[[#This Row],[UKAS Lab Test result
(select from options)]]="","",IF(Table_1[[#This Row],[On-site Material Classification result
(select from options)]]=Table_1[[#This Row],[UKAS Lab Test result
(select from options)]],"Correct","Incorrect"))</f>
        <v/>
      </c>
      <c r="AD37" s="15" t="str">
        <f>CONCATENATE(Table_1[[#This Row],[SWUK ONLY
Accuracy check]],": ",Table_1[[#This Row],[UKAS Lab Test result
(select from options)]])</f>
        <v xml:space="preserve">: </v>
      </c>
      <c r="AE37" s="59" t="str">
        <f>IF(Table_1[[#This Row],[UKAS Lab Test result
(select from options)]]="","",IF(Table_1[[#This Row],[SWUK ONLY 
Overall Result]]="Incorrect: Red - hazardous","Under Assessed",IF(Table_1[[#This Row],[SWUK ONLY 
Overall Result]]="Incorrect: Green - inert","Over Assessed","Correct")))</f>
        <v/>
      </c>
    </row>
    <row r="38" spans="1:31" ht="15" customHeight="1" x14ac:dyDescent="0.35">
      <c r="A38" s="74">
        <v>37</v>
      </c>
      <c r="B38" s="26"/>
      <c r="C38" s="26"/>
      <c r="D38" s="26"/>
      <c r="E38" s="26"/>
      <c r="F38" s="27"/>
      <c r="G38" s="27"/>
      <c r="H38" s="26"/>
      <c r="I38" s="6"/>
      <c r="J38" s="28"/>
      <c r="K38" s="28"/>
      <c r="L38" s="29"/>
      <c r="M38" s="26"/>
      <c r="N38" s="30"/>
      <c r="O38" s="31"/>
      <c r="P38" s="31"/>
      <c r="Q38" s="26"/>
      <c r="R38" s="6"/>
      <c r="S38" s="6"/>
      <c r="T38" s="6"/>
      <c r="U38" s="32"/>
      <c r="V38" s="27"/>
      <c r="W38" s="32"/>
      <c r="X38" s="15"/>
      <c r="Y38" s="32"/>
      <c r="Z38" s="15"/>
      <c r="AA38" s="15"/>
      <c r="AB38" s="15"/>
      <c r="AC38" s="15" t="str">
        <f>IF(Table_1[[#This Row],[UKAS Lab Test result
(select from options)]]="","",IF(Table_1[[#This Row],[On-site Material Classification result
(select from options)]]=Table_1[[#This Row],[UKAS Lab Test result
(select from options)]],"Correct","Incorrect"))</f>
        <v/>
      </c>
      <c r="AD38" s="15" t="str">
        <f>CONCATENATE(Table_1[[#This Row],[SWUK ONLY
Accuracy check]],": ",Table_1[[#This Row],[UKAS Lab Test result
(select from options)]])</f>
        <v xml:space="preserve">: </v>
      </c>
      <c r="AE38" s="59" t="str">
        <f>IF(Table_1[[#This Row],[UKAS Lab Test result
(select from options)]]="","",IF(Table_1[[#This Row],[SWUK ONLY 
Overall Result]]="Incorrect: Red - hazardous","Under Assessed",IF(Table_1[[#This Row],[SWUK ONLY 
Overall Result]]="Incorrect: Green - inert","Over Assessed","Correct")))</f>
        <v/>
      </c>
    </row>
    <row r="39" spans="1:31" ht="15" customHeight="1" x14ac:dyDescent="0.35">
      <c r="A39" s="76">
        <v>38</v>
      </c>
      <c r="B39" s="26"/>
      <c r="C39" s="26"/>
      <c r="D39" s="26"/>
      <c r="E39" s="26"/>
      <c r="F39" s="27"/>
      <c r="G39" s="27"/>
      <c r="H39" s="26"/>
      <c r="I39" s="6"/>
      <c r="J39" s="28"/>
      <c r="K39" s="28"/>
      <c r="L39" s="29"/>
      <c r="M39" s="26"/>
      <c r="N39" s="30"/>
      <c r="O39" s="31"/>
      <c r="P39" s="31"/>
      <c r="Q39" s="26"/>
      <c r="R39" s="6"/>
      <c r="S39" s="6"/>
      <c r="T39" s="6"/>
      <c r="U39" s="32"/>
      <c r="V39" s="27"/>
      <c r="W39" s="32"/>
      <c r="X39" s="15"/>
      <c r="Y39" s="32"/>
      <c r="Z39" s="15"/>
      <c r="AA39" s="15"/>
      <c r="AB39" s="15"/>
      <c r="AC39" s="15" t="str">
        <f>IF(Table_1[[#This Row],[UKAS Lab Test result
(select from options)]]="","",IF(Table_1[[#This Row],[On-site Material Classification result
(select from options)]]=Table_1[[#This Row],[UKAS Lab Test result
(select from options)]],"Correct","Incorrect"))</f>
        <v/>
      </c>
      <c r="AD39" s="15" t="str">
        <f>CONCATENATE(Table_1[[#This Row],[SWUK ONLY
Accuracy check]],": ",Table_1[[#This Row],[UKAS Lab Test result
(select from options)]])</f>
        <v xml:space="preserve">: </v>
      </c>
      <c r="AE39" s="59" t="str">
        <f>IF(Table_1[[#This Row],[UKAS Lab Test result
(select from options)]]="","",IF(Table_1[[#This Row],[SWUK ONLY 
Overall Result]]="Incorrect: Red - hazardous","Under Assessed",IF(Table_1[[#This Row],[SWUK ONLY 
Overall Result]]="Incorrect: Green - inert","Over Assessed","Correct")))</f>
        <v/>
      </c>
    </row>
    <row r="40" spans="1:31" ht="15" customHeight="1" x14ac:dyDescent="0.35">
      <c r="A40" s="74">
        <v>39</v>
      </c>
      <c r="B40" s="26"/>
      <c r="C40" s="26"/>
      <c r="D40" s="26"/>
      <c r="E40" s="26"/>
      <c r="F40" s="27"/>
      <c r="G40" s="27"/>
      <c r="H40" s="26"/>
      <c r="I40" s="6"/>
      <c r="J40" s="28"/>
      <c r="K40" s="28"/>
      <c r="L40" s="29"/>
      <c r="M40" s="26"/>
      <c r="N40" s="30"/>
      <c r="O40" s="31"/>
      <c r="P40" s="31"/>
      <c r="Q40" s="26"/>
      <c r="R40" s="6"/>
      <c r="S40" s="6"/>
      <c r="T40" s="6"/>
      <c r="U40" s="32"/>
      <c r="V40" s="27"/>
      <c r="W40" s="32"/>
      <c r="X40" s="15"/>
      <c r="Y40" s="32"/>
      <c r="Z40" s="15"/>
      <c r="AA40" s="15"/>
      <c r="AB40" s="15"/>
      <c r="AC40" s="15" t="str">
        <f>IF(Table_1[[#This Row],[UKAS Lab Test result
(select from options)]]="","",IF(Table_1[[#This Row],[On-site Material Classification result
(select from options)]]=Table_1[[#This Row],[UKAS Lab Test result
(select from options)]],"Correct","Incorrect"))</f>
        <v/>
      </c>
      <c r="AD40" s="15" t="str">
        <f>CONCATENATE(Table_1[[#This Row],[SWUK ONLY
Accuracy check]],": ",Table_1[[#This Row],[UKAS Lab Test result
(select from options)]])</f>
        <v xml:space="preserve">: </v>
      </c>
      <c r="AE40" s="59" t="str">
        <f>IF(Table_1[[#This Row],[UKAS Lab Test result
(select from options)]]="","",IF(Table_1[[#This Row],[SWUK ONLY 
Overall Result]]="Incorrect: Red - hazardous","Under Assessed",IF(Table_1[[#This Row],[SWUK ONLY 
Overall Result]]="Incorrect: Green - inert","Over Assessed","Correct")))</f>
        <v/>
      </c>
    </row>
    <row r="41" spans="1:31" ht="15" customHeight="1" x14ac:dyDescent="0.35">
      <c r="A41" s="76">
        <v>40</v>
      </c>
      <c r="B41" s="26"/>
      <c r="C41" s="26"/>
      <c r="D41" s="26"/>
      <c r="E41" s="26"/>
      <c r="F41" s="27"/>
      <c r="G41" s="27"/>
      <c r="H41" s="26"/>
      <c r="I41" s="6"/>
      <c r="J41" s="28"/>
      <c r="K41" s="28"/>
      <c r="L41" s="29"/>
      <c r="M41" s="26"/>
      <c r="N41" s="30"/>
      <c r="O41" s="31"/>
      <c r="P41" s="31"/>
      <c r="Q41" s="26"/>
      <c r="R41" s="6"/>
      <c r="S41" s="6"/>
      <c r="T41" s="6"/>
      <c r="U41" s="32"/>
      <c r="V41" s="27"/>
      <c r="W41" s="32"/>
      <c r="X41" s="15"/>
      <c r="Y41" s="32"/>
      <c r="Z41" s="15"/>
      <c r="AA41" s="15"/>
      <c r="AB41" s="15"/>
      <c r="AC41" s="15" t="str">
        <f>IF(Table_1[[#This Row],[UKAS Lab Test result
(select from options)]]="","",IF(Table_1[[#This Row],[On-site Material Classification result
(select from options)]]=Table_1[[#This Row],[UKAS Lab Test result
(select from options)]],"Correct","Incorrect"))</f>
        <v/>
      </c>
      <c r="AD41" s="15" t="str">
        <f>CONCATENATE(Table_1[[#This Row],[SWUK ONLY
Accuracy check]],": ",Table_1[[#This Row],[UKAS Lab Test result
(select from options)]])</f>
        <v xml:space="preserve">: </v>
      </c>
      <c r="AE41" s="59" t="str">
        <f>IF(Table_1[[#This Row],[UKAS Lab Test result
(select from options)]]="","",IF(Table_1[[#This Row],[SWUK ONLY 
Overall Result]]="Incorrect: Red - hazardous","Under Assessed",IF(Table_1[[#This Row],[SWUK ONLY 
Overall Result]]="Incorrect: Green - inert","Over Assessed","Correct")))</f>
        <v/>
      </c>
    </row>
    <row r="42" spans="1:31" ht="15" customHeight="1" x14ac:dyDescent="0.35">
      <c r="A42" s="74">
        <v>41</v>
      </c>
      <c r="B42" s="26"/>
      <c r="C42" s="26"/>
      <c r="D42" s="26"/>
      <c r="E42" s="26"/>
      <c r="F42" s="27"/>
      <c r="G42" s="27"/>
      <c r="H42" s="26"/>
      <c r="I42" s="6"/>
      <c r="J42" s="28"/>
      <c r="K42" s="28"/>
      <c r="L42" s="29"/>
      <c r="M42" s="26"/>
      <c r="N42" s="30"/>
      <c r="O42" s="31"/>
      <c r="P42" s="31"/>
      <c r="Q42" s="26"/>
      <c r="R42" s="6"/>
      <c r="S42" s="6"/>
      <c r="T42" s="6"/>
      <c r="U42" s="32"/>
      <c r="V42" s="27"/>
      <c r="W42" s="32"/>
      <c r="X42" s="15"/>
      <c r="Y42" s="32"/>
      <c r="Z42" s="15"/>
      <c r="AA42" s="15"/>
      <c r="AB42" s="15"/>
      <c r="AC42" s="15" t="str">
        <f>IF(Table_1[[#This Row],[UKAS Lab Test result
(select from options)]]="","",IF(Table_1[[#This Row],[On-site Material Classification result
(select from options)]]=Table_1[[#This Row],[UKAS Lab Test result
(select from options)]],"Correct","Incorrect"))</f>
        <v/>
      </c>
      <c r="AD42" s="15" t="str">
        <f>CONCATENATE(Table_1[[#This Row],[SWUK ONLY
Accuracy check]],": ",Table_1[[#This Row],[UKAS Lab Test result
(select from options)]])</f>
        <v xml:space="preserve">: </v>
      </c>
      <c r="AE42" s="59" t="str">
        <f>IF(Table_1[[#This Row],[UKAS Lab Test result
(select from options)]]="","",IF(Table_1[[#This Row],[SWUK ONLY 
Overall Result]]="Incorrect: Red - hazardous","Under Assessed",IF(Table_1[[#This Row],[SWUK ONLY 
Overall Result]]="Incorrect: Green - inert","Over Assessed","Correct")))</f>
        <v/>
      </c>
    </row>
    <row r="43" spans="1:31" ht="15" customHeight="1" x14ac:dyDescent="0.35">
      <c r="A43" s="76">
        <v>42</v>
      </c>
      <c r="B43" s="26"/>
      <c r="C43" s="26"/>
      <c r="D43" s="26"/>
      <c r="E43" s="26"/>
      <c r="F43" s="27"/>
      <c r="G43" s="27"/>
      <c r="H43" s="26"/>
      <c r="I43" s="6"/>
      <c r="J43" s="28"/>
      <c r="K43" s="28"/>
      <c r="L43" s="29"/>
      <c r="M43" s="26"/>
      <c r="N43" s="30"/>
      <c r="O43" s="31"/>
      <c r="P43" s="31"/>
      <c r="Q43" s="26"/>
      <c r="R43" s="6"/>
      <c r="S43" s="6"/>
      <c r="T43" s="6"/>
      <c r="U43" s="32"/>
      <c r="V43" s="27"/>
      <c r="W43" s="32"/>
      <c r="X43" s="15"/>
      <c r="Y43" s="32"/>
      <c r="Z43" s="15"/>
      <c r="AA43" s="15"/>
      <c r="AB43" s="15"/>
      <c r="AC43" s="15" t="str">
        <f>IF(Table_1[[#This Row],[UKAS Lab Test result
(select from options)]]="","",IF(Table_1[[#This Row],[On-site Material Classification result
(select from options)]]=Table_1[[#This Row],[UKAS Lab Test result
(select from options)]],"Correct","Incorrect"))</f>
        <v/>
      </c>
      <c r="AD43" s="15" t="str">
        <f>CONCATENATE(Table_1[[#This Row],[SWUK ONLY
Accuracy check]],": ",Table_1[[#This Row],[UKAS Lab Test result
(select from options)]])</f>
        <v xml:space="preserve">: </v>
      </c>
      <c r="AE43" s="59" t="str">
        <f>IF(Table_1[[#This Row],[UKAS Lab Test result
(select from options)]]="","",IF(Table_1[[#This Row],[SWUK ONLY 
Overall Result]]="Incorrect: Red - hazardous","Under Assessed",IF(Table_1[[#This Row],[SWUK ONLY 
Overall Result]]="Incorrect: Green - inert","Over Assessed","Correct")))</f>
        <v/>
      </c>
    </row>
    <row r="44" spans="1:31" ht="15" customHeight="1" x14ac:dyDescent="0.35">
      <c r="A44" s="74">
        <v>43</v>
      </c>
      <c r="B44" s="26"/>
      <c r="C44" s="26"/>
      <c r="D44" s="26"/>
      <c r="E44" s="26"/>
      <c r="F44" s="27"/>
      <c r="G44" s="27"/>
      <c r="H44" s="26"/>
      <c r="I44" s="6"/>
      <c r="J44" s="28"/>
      <c r="K44" s="28"/>
      <c r="L44" s="29"/>
      <c r="M44" s="26"/>
      <c r="N44" s="30"/>
      <c r="O44" s="31"/>
      <c r="P44" s="31"/>
      <c r="Q44" s="26"/>
      <c r="R44" s="6"/>
      <c r="S44" s="6"/>
      <c r="T44" s="6"/>
      <c r="U44" s="32"/>
      <c r="V44" s="27"/>
      <c r="W44" s="32"/>
      <c r="X44" s="15"/>
      <c r="Y44" s="32"/>
      <c r="Z44" s="15"/>
      <c r="AA44" s="15"/>
      <c r="AB44" s="15"/>
      <c r="AC44" s="15" t="str">
        <f>IF(Table_1[[#This Row],[UKAS Lab Test result
(select from options)]]="","",IF(Table_1[[#This Row],[On-site Material Classification result
(select from options)]]=Table_1[[#This Row],[UKAS Lab Test result
(select from options)]],"Correct","Incorrect"))</f>
        <v/>
      </c>
      <c r="AD44" s="15" t="str">
        <f>CONCATENATE(Table_1[[#This Row],[SWUK ONLY
Accuracy check]],": ",Table_1[[#This Row],[UKAS Lab Test result
(select from options)]])</f>
        <v xml:space="preserve">: </v>
      </c>
      <c r="AE44" s="59" t="str">
        <f>IF(Table_1[[#This Row],[UKAS Lab Test result
(select from options)]]="","",IF(Table_1[[#This Row],[SWUK ONLY 
Overall Result]]="Incorrect: Red - hazardous","Under Assessed",IF(Table_1[[#This Row],[SWUK ONLY 
Overall Result]]="Incorrect: Green - inert","Over Assessed","Correct")))</f>
        <v/>
      </c>
    </row>
    <row r="45" spans="1:31" ht="15" customHeight="1" x14ac:dyDescent="0.35">
      <c r="A45" s="76">
        <v>44</v>
      </c>
      <c r="B45" s="26"/>
      <c r="C45" s="26"/>
      <c r="D45" s="26"/>
      <c r="E45" s="26"/>
      <c r="F45" s="27"/>
      <c r="G45" s="27"/>
      <c r="H45" s="26"/>
      <c r="I45" s="6"/>
      <c r="J45" s="28"/>
      <c r="K45" s="28"/>
      <c r="L45" s="29"/>
      <c r="M45" s="26"/>
      <c r="N45" s="30"/>
      <c r="O45" s="31"/>
      <c r="P45" s="31"/>
      <c r="Q45" s="26"/>
      <c r="R45" s="6"/>
      <c r="S45" s="6"/>
      <c r="T45" s="6"/>
      <c r="U45" s="32"/>
      <c r="V45" s="27"/>
      <c r="W45" s="32"/>
      <c r="X45" s="15"/>
      <c r="Y45" s="32"/>
      <c r="Z45" s="15"/>
      <c r="AA45" s="15"/>
      <c r="AB45" s="15"/>
      <c r="AC45" s="15" t="str">
        <f>IF(Table_1[[#This Row],[UKAS Lab Test result
(select from options)]]="","",IF(Table_1[[#This Row],[On-site Material Classification result
(select from options)]]=Table_1[[#This Row],[UKAS Lab Test result
(select from options)]],"Correct","Incorrect"))</f>
        <v/>
      </c>
      <c r="AD45" s="15" t="str">
        <f>CONCATENATE(Table_1[[#This Row],[SWUK ONLY
Accuracy check]],": ",Table_1[[#This Row],[UKAS Lab Test result
(select from options)]])</f>
        <v xml:space="preserve">: </v>
      </c>
      <c r="AE45" s="59" t="str">
        <f>IF(Table_1[[#This Row],[UKAS Lab Test result
(select from options)]]="","",IF(Table_1[[#This Row],[SWUK ONLY 
Overall Result]]="Incorrect: Red - hazardous","Under Assessed",IF(Table_1[[#This Row],[SWUK ONLY 
Overall Result]]="Incorrect: Green - inert","Over Assessed","Correct")))</f>
        <v/>
      </c>
    </row>
    <row r="46" spans="1:31" ht="15" customHeight="1" x14ac:dyDescent="0.35">
      <c r="A46" s="74">
        <v>45</v>
      </c>
      <c r="B46" s="26"/>
      <c r="C46" s="26"/>
      <c r="D46" s="26"/>
      <c r="E46" s="26"/>
      <c r="F46" s="27"/>
      <c r="G46" s="27"/>
      <c r="H46" s="26"/>
      <c r="I46" s="6"/>
      <c r="J46" s="28"/>
      <c r="K46" s="28"/>
      <c r="L46" s="29"/>
      <c r="M46" s="26"/>
      <c r="N46" s="30"/>
      <c r="O46" s="31"/>
      <c r="P46" s="31"/>
      <c r="Q46" s="26"/>
      <c r="R46" s="6"/>
      <c r="S46" s="6"/>
      <c r="T46" s="6"/>
      <c r="U46" s="32"/>
      <c r="V46" s="27"/>
      <c r="W46" s="32"/>
      <c r="X46" s="15"/>
      <c r="Y46" s="32"/>
      <c r="Z46" s="15"/>
      <c r="AA46" s="15"/>
      <c r="AB46" s="15"/>
      <c r="AC46" s="15" t="str">
        <f>IF(Table_1[[#This Row],[UKAS Lab Test result
(select from options)]]="","",IF(Table_1[[#This Row],[On-site Material Classification result
(select from options)]]=Table_1[[#This Row],[UKAS Lab Test result
(select from options)]],"Correct","Incorrect"))</f>
        <v/>
      </c>
      <c r="AD46" s="15" t="str">
        <f>CONCATENATE(Table_1[[#This Row],[SWUK ONLY
Accuracy check]],": ",Table_1[[#This Row],[UKAS Lab Test result
(select from options)]])</f>
        <v xml:space="preserve">: </v>
      </c>
      <c r="AE46" s="59" t="str">
        <f>IF(Table_1[[#This Row],[UKAS Lab Test result
(select from options)]]="","",IF(Table_1[[#This Row],[SWUK ONLY 
Overall Result]]="Incorrect: Red - hazardous","Under Assessed",IF(Table_1[[#This Row],[SWUK ONLY 
Overall Result]]="Incorrect: Green - inert","Over Assessed","Correct")))</f>
        <v/>
      </c>
    </row>
    <row r="47" spans="1:31" ht="15" customHeight="1" x14ac:dyDescent="0.35">
      <c r="A47" s="76">
        <v>46</v>
      </c>
      <c r="B47" s="26"/>
      <c r="C47" s="26"/>
      <c r="D47" s="26"/>
      <c r="E47" s="26"/>
      <c r="F47" s="27"/>
      <c r="G47" s="27"/>
      <c r="H47" s="26"/>
      <c r="I47" s="6"/>
      <c r="J47" s="28"/>
      <c r="K47" s="28"/>
      <c r="L47" s="29"/>
      <c r="M47" s="26"/>
      <c r="N47" s="30"/>
      <c r="O47" s="31"/>
      <c r="P47" s="31"/>
      <c r="Q47" s="26"/>
      <c r="R47" s="6"/>
      <c r="S47" s="6"/>
      <c r="T47" s="6"/>
      <c r="U47" s="32"/>
      <c r="V47" s="27"/>
      <c r="W47" s="32"/>
      <c r="X47" s="15"/>
      <c r="Y47" s="32"/>
      <c r="Z47" s="15"/>
      <c r="AA47" s="15"/>
      <c r="AB47" s="15"/>
      <c r="AC47" s="15" t="str">
        <f>IF(Table_1[[#This Row],[UKAS Lab Test result
(select from options)]]="","",IF(Table_1[[#This Row],[On-site Material Classification result
(select from options)]]=Table_1[[#This Row],[UKAS Lab Test result
(select from options)]],"Correct","Incorrect"))</f>
        <v/>
      </c>
      <c r="AD47" s="15" t="str">
        <f>CONCATENATE(Table_1[[#This Row],[SWUK ONLY
Accuracy check]],": ",Table_1[[#This Row],[UKAS Lab Test result
(select from options)]])</f>
        <v xml:space="preserve">: </v>
      </c>
      <c r="AE47" s="59" t="str">
        <f>IF(Table_1[[#This Row],[UKAS Lab Test result
(select from options)]]="","",IF(Table_1[[#This Row],[SWUK ONLY 
Overall Result]]="Incorrect: Red - hazardous","Under Assessed",IF(Table_1[[#This Row],[SWUK ONLY 
Overall Result]]="Incorrect: Green - inert","Over Assessed","Correct")))</f>
        <v/>
      </c>
    </row>
    <row r="48" spans="1:31" ht="15" customHeight="1" x14ac:dyDescent="0.35">
      <c r="A48" s="74">
        <v>47</v>
      </c>
      <c r="B48" s="26"/>
      <c r="C48" s="26"/>
      <c r="D48" s="26"/>
      <c r="E48" s="26"/>
      <c r="F48" s="27"/>
      <c r="G48" s="27"/>
      <c r="H48" s="26"/>
      <c r="I48" s="6"/>
      <c r="J48" s="28"/>
      <c r="K48" s="28"/>
      <c r="L48" s="29"/>
      <c r="M48" s="26"/>
      <c r="N48" s="30"/>
      <c r="O48" s="31"/>
      <c r="P48" s="31"/>
      <c r="Q48" s="26"/>
      <c r="R48" s="6"/>
      <c r="S48" s="6"/>
      <c r="T48" s="6"/>
      <c r="U48" s="32"/>
      <c r="V48" s="27"/>
      <c r="W48" s="32"/>
      <c r="X48" s="15"/>
      <c r="Y48" s="32"/>
      <c r="Z48" s="15"/>
      <c r="AA48" s="15"/>
      <c r="AB48" s="15"/>
      <c r="AC48" s="15" t="str">
        <f>IF(Table_1[[#This Row],[UKAS Lab Test result
(select from options)]]="","",IF(Table_1[[#This Row],[On-site Material Classification result
(select from options)]]=Table_1[[#This Row],[UKAS Lab Test result
(select from options)]],"Correct","Incorrect"))</f>
        <v/>
      </c>
      <c r="AD48" s="15" t="str">
        <f>CONCATENATE(Table_1[[#This Row],[SWUK ONLY
Accuracy check]],": ",Table_1[[#This Row],[UKAS Lab Test result
(select from options)]])</f>
        <v xml:space="preserve">: </v>
      </c>
      <c r="AE48" s="59" t="str">
        <f>IF(Table_1[[#This Row],[UKAS Lab Test result
(select from options)]]="","",IF(Table_1[[#This Row],[SWUK ONLY 
Overall Result]]="Incorrect: Red - hazardous","Under Assessed",IF(Table_1[[#This Row],[SWUK ONLY 
Overall Result]]="Incorrect: Green - inert","Over Assessed","Correct")))</f>
        <v/>
      </c>
    </row>
    <row r="49" spans="1:31" ht="15" customHeight="1" x14ac:dyDescent="0.35">
      <c r="A49" s="76">
        <v>48</v>
      </c>
      <c r="B49" s="26"/>
      <c r="C49" s="26"/>
      <c r="D49" s="26"/>
      <c r="E49" s="26"/>
      <c r="F49" s="27"/>
      <c r="G49" s="27"/>
      <c r="H49" s="26"/>
      <c r="I49" s="6"/>
      <c r="J49" s="28"/>
      <c r="K49" s="28"/>
      <c r="L49" s="29"/>
      <c r="M49" s="26"/>
      <c r="N49" s="30"/>
      <c r="O49" s="31"/>
      <c r="P49" s="31"/>
      <c r="Q49" s="26"/>
      <c r="R49" s="6"/>
      <c r="S49" s="6"/>
      <c r="T49" s="6"/>
      <c r="U49" s="32"/>
      <c r="V49" s="27"/>
      <c r="W49" s="32"/>
      <c r="X49" s="15"/>
      <c r="Y49" s="32"/>
      <c r="Z49" s="15"/>
      <c r="AA49" s="15"/>
      <c r="AB49" s="15"/>
      <c r="AC49" s="15" t="str">
        <f>IF(Table_1[[#This Row],[UKAS Lab Test result
(select from options)]]="","",IF(Table_1[[#This Row],[On-site Material Classification result
(select from options)]]=Table_1[[#This Row],[UKAS Lab Test result
(select from options)]],"Correct","Incorrect"))</f>
        <v/>
      </c>
      <c r="AD49" s="15" t="str">
        <f>CONCATENATE(Table_1[[#This Row],[SWUK ONLY
Accuracy check]],": ",Table_1[[#This Row],[UKAS Lab Test result
(select from options)]])</f>
        <v xml:space="preserve">: </v>
      </c>
      <c r="AE49" s="59" t="str">
        <f>IF(Table_1[[#This Row],[UKAS Lab Test result
(select from options)]]="","",IF(Table_1[[#This Row],[SWUK ONLY 
Overall Result]]="Incorrect: Red - hazardous","Under Assessed",IF(Table_1[[#This Row],[SWUK ONLY 
Overall Result]]="Incorrect: Green - inert","Over Assessed","Correct")))</f>
        <v/>
      </c>
    </row>
    <row r="50" spans="1:31" ht="15" customHeight="1" x14ac:dyDescent="0.35">
      <c r="A50" s="74">
        <v>49</v>
      </c>
      <c r="B50" s="26"/>
      <c r="C50" s="26"/>
      <c r="D50" s="26"/>
      <c r="E50" s="26"/>
      <c r="F50" s="27"/>
      <c r="G50" s="27"/>
      <c r="H50" s="26"/>
      <c r="I50" s="6"/>
      <c r="J50" s="28"/>
      <c r="K50" s="28"/>
      <c r="L50" s="29"/>
      <c r="M50" s="26"/>
      <c r="N50" s="30"/>
      <c r="O50" s="31"/>
      <c r="P50" s="31"/>
      <c r="Q50" s="26"/>
      <c r="R50" s="6"/>
      <c r="S50" s="6"/>
      <c r="T50" s="6"/>
      <c r="U50" s="32"/>
      <c r="V50" s="27"/>
      <c r="W50" s="32"/>
      <c r="X50" s="15"/>
      <c r="Y50" s="32"/>
      <c r="Z50" s="15"/>
      <c r="AA50" s="15"/>
      <c r="AB50" s="15"/>
      <c r="AC50" s="15" t="str">
        <f>IF(Table_1[[#This Row],[UKAS Lab Test result
(select from options)]]="","",IF(Table_1[[#This Row],[On-site Material Classification result
(select from options)]]=Table_1[[#This Row],[UKAS Lab Test result
(select from options)]],"Correct","Incorrect"))</f>
        <v/>
      </c>
      <c r="AD50" s="15" t="str">
        <f>CONCATENATE(Table_1[[#This Row],[SWUK ONLY
Accuracy check]],": ",Table_1[[#This Row],[UKAS Lab Test result
(select from options)]])</f>
        <v xml:space="preserve">: </v>
      </c>
      <c r="AE50" s="59" t="str">
        <f>IF(Table_1[[#This Row],[UKAS Lab Test result
(select from options)]]="","",IF(Table_1[[#This Row],[SWUK ONLY 
Overall Result]]="Incorrect: Red - hazardous","Under Assessed",IF(Table_1[[#This Row],[SWUK ONLY 
Overall Result]]="Incorrect: Green - inert","Over Assessed","Correct")))</f>
        <v/>
      </c>
    </row>
    <row r="51" spans="1:31" ht="15" customHeight="1" x14ac:dyDescent="0.35">
      <c r="A51" s="76">
        <v>50</v>
      </c>
      <c r="B51" s="26"/>
      <c r="C51" s="26"/>
      <c r="D51" s="26"/>
      <c r="E51" s="26"/>
      <c r="F51" s="27"/>
      <c r="G51" s="27"/>
      <c r="H51" s="26"/>
      <c r="I51" s="6"/>
      <c r="J51" s="28"/>
      <c r="K51" s="28"/>
      <c r="L51" s="29"/>
      <c r="M51" s="26"/>
      <c r="N51" s="30"/>
      <c r="O51" s="31"/>
      <c r="P51" s="31"/>
      <c r="Q51" s="26"/>
      <c r="R51" s="6"/>
      <c r="S51" s="6"/>
      <c r="T51" s="6"/>
      <c r="U51" s="32"/>
      <c r="V51" s="27"/>
      <c r="W51" s="32"/>
      <c r="X51" s="15"/>
      <c r="Y51" s="32"/>
      <c r="Z51" s="15"/>
      <c r="AA51" s="15"/>
      <c r="AB51" s="15"/>
      <c r="AC51" s="15" t="str">
        <f>IF(Table_1[[#This Row],[UKAS Lab Test result
(select from options)]]="","",IF(Table_1[[#This Row],[On-site Material Classification result
(select from options)]]=Table_1[[#This Row],[UKAS Lab Test result
(select from options)]],"Correct","Incorrect"))</f>
        <v/>
      </c>
      <c r="AD51" s="15" t="str">
        <f>CONCATENATE(Table_1[[#This Row],[SWUK ONLY
Accuracy check]],": ",Table_1[[#This Row],[UKAS Lab Test result
(select from options)]])</f>
        <v xml:space="preserve">: </v>
      </c>
      <c r="AE51" s="59" t="str">
        <f>IF(Table_1[[#This Row],[UKAS Lab Test result
(select from options)]]="","",IF(Table_1[[#This Row],[SWUK ONLY 
Overall Result]]="Incorrect: Red - hazardous","Under Assessed",IF(Table_1[[#This Row],[SWUK ONLY 
Overall Result]]="Incorrect: Green - inert","Over Assessed","Correct")))</f>
        <v/>
      </c>
    </row>
    <row r="52" spans="1:31" ht="15" customHeight="1" x14ac:dyDescent="0.35">
      <c r="A52" s="74">
        <v>51</v>
      </c>
      <c r="B52" s="26"/>
      <c r="C52" s="26"/>
      <c r="D52" s="26"/>
      <c r="E52" s="26"/>
      <c r="F52" s="27"/>
      <c r="G52" s="27"/>
      <c r="H52" s="26"/>
      <c r="I52" s="6"/>
      <c r="J52" s="28"/>
      <c r="K52" s="28"/>
      <c r="L52" s="29"/>
      <c r="M52" s="26"/>
      <c r="N52" s="30"/>
      <c r="O52" s="31"/>
      <c r="P52" s="31"/>
      <c r="Q52" s="26"/>
      <c r="R52" s="6"/>
      <c r="S52" s="6"/>
      <c r="T52" s="6"/>
      <c r="U52" s="32"/>
      <c r="V52" s="27"/>
      <c r="W52" s="32"/>
      <c r="X52" s="15"/>
      <c r="Y52" s="32"/>
      <c r="Z52" s="15"/>
      <c r="AA52" s="15"/>
      <c r="AB52" s="15"/>
      <c r="AC52" s="15" t="str">
        <f>IF(Table_1[[#This Row],[UKAS Lab Test result
(select from options)]]="","",IF(Table_1[[#This Row],[On-site Material Classification result
(select from options)]]=Table_1[[#This Row],[UKAS Lab Test result
(select from options)]],"Correct","Incorrect"))</f>
        <v/>
      </c>
      <c r="AD52" s="15" t="str">
        <f>CONCATENATE(Table_1[[#This Row],[SWUK ONLY
Accuracy check]],": ",Table_1[[#This Row],[UKAS Lab Test result
(select from options)]])</f>
        <v xml:space="preserve">: </v>
      </c>
      <c r="AE52" s="59" t="str">
        <f>IF(Table_1[[#This Row],[UKAS Lab Test result
(select from options)]]="","",IF(Table_1[[#This Row],[SWUK ONLY 
Overall Result]]="Incorrect: Red - hazardous","Under Assessed",IF(Table_1[[#This Row],[SWUK ONLY 
Overall Result]]="Incorrect: Green - inert","Over Assessed","Correct")))</f>
        <v/>
      </c>
    </row>
    <row r="53" spans="1:31" ht="15" customHeight="1" x14ac:dyDescent="0.35">
      <c r="A53" s="76">
        <v>52</v>
      </c>
      <c r="B53" s="26"/>
      <c r="C53" s="26"/>
      <c r="D53" s="26"/>
      <c r="E53" s="26"/>
      <c r="F53" s="27"/>
      <c r="G53" s="27"/>
      <c r="H53" s="26"/>
      <c r="I53" s="6"/>
      <c r="J53" s="28"/>
      <c r="K53" s="28"/>
      <c r="L53" s="29"/>
      <c r="M53" s="26"/>
      <c r="N53" s="30"/>
      <c r="O53" s="31"/>
      <c r="P53" s="31"/>
      <c r="Q53" s="26"/>
      <c r="R53" s="6"/>
      <c r="S53" s="6"/>
      <c r="T53" s="6"/>
      <c r="U53" s="32"/>
      <c r="V53" s="27"/>
      <c r="W53" s="32"/>
      <c r="X53" s="15"/>
      <c r="Y53" s="32"/>
      <c r="Z53" s="15"/>
      <c r="AA53" s="15"/>
      <c r="AB53" s="15"/>
      <c r="AC53" s="15" t="str">
        <f>IF(Table_1[[#This Row],[UKAS Lab Test result
(select from options)]]="","",IF(Table_1[[#This Row],[On-site Material Classification result
(select from options)]]=Table_1[[#This Row],[UKAS Lab Test result
(select from options)]],"Correct","Incorrect"))</f>
        <v/>
      </c>
      <c r="AD53" s="15" t="str">
        <f>CONCATENATE(Table_1[[#This Row],[SWUK ONLY
Accuracy check]],": ",Table_1[[#This Row],[UKAS Lab Test result
(select from options)]])</f>
        <v xml:space="preserve">: </v>
      </c>
      <c r="AE53" s="59" t="str">
        <f>IF(Table_1[[#This Row],[UKAS Lab Test result
(select from options)]]="","",IF(Table_1[[#This Row],[SWUK ONLY 
Overall Result]]="Incorrect: Red - hazardous","Under Assessed",IF(Table_1[[#This Row],[SWUK ONLY 
Overall Result]]="Incorrect: Green - inert","Over Assessed","Correct")))</f>
        <v/>
      </c>
    </row>
    <row r="54" spans="1:31" ht="15" customHeight="1" x14ac:dyDescent="0.35">
      <c r="A54" s="74">
        <v>53</v>
      </c>
      <c r="B54" s="26"/>
      <c r="C54" s="26"/>
      <c r="D54" s="26"/>
      <c r="E54" s="26"/>
      <c r="F54" s="27"/>
      <c r="G54" s="27"/>
      <c r="H54" s="26"/>
      <c r="I54" s="6"/>
      <c r="J54" s="28"/>
      <c r="K54" s="28"/>
      <c r="L54" s="29"/>
      <c r="M54" s="26"/>
      <c r="N54" s="30"/>
      <c r="O54" s="31"/>
      <c r="P54" s="31"/>
      <c r="Q54" s="26"/>
      <c r="R54" s="6"/>
      <c r="S54" s="6"/>
      <c r="T54" s="6"/>
      <c r="U54" s="32"/>
      <c r="V54" s="27"/>
      <c r="W54" s="32"/>
      <c r="X54" s="15"/>
      <c r="Y54" s="32"/>
      <c r="Z54" s="15"/>
      <c r="AA54" s="15"/>
      <c r="AB54" s="15"/>
      <c r="AC54" s="15" t="str">
        <f>IF(Table_1[[#This Row],[UKAS Lab Test result
(select from options)]]="","",IF(Table_1[[#This Row],[On-site Material Classification result
(select from options)]]=Table_1[[#This Row],[UKAS Lab Test result
(select from options)]],"Correct","Incorrect"))</f>
        <v/>
      </c>
      <c r="AD54" s="15" t="str">
        <f>CONCATENATE(Table_1[[#This Row],[SWUK ONLY
Accuracy check]],": ",Table_1[[#This Row],[UKAS Lab Test result
(select from options)]])</f>
        <v xml:space="preserve">: </v>
      </c>
      <c r="AE54" s="59" t="str">
        <f>IF(Table_1[[#This Row],[UKAS Lab Test result
(select from options)]]="","",IF(Table_1[[#This Row],[SWUK ONLY 
Overall Result]]="Incorrect: Red - hazardous","Under Assessed",IF(Table_1[[#This Row],[SWUK ONLY 
Overall Result]]="Incorrect: Green - inert","Over Assessed","Correct")))</f>
        <v/>
      </c>
    </row>
    <row r="55" spans="1:31" ht="15" customHeight="1" x14ac:dyDescent="0.35">
      <c r="A55" s="76">
        <v>54</v>
      </c>
      <c r="B55" s="26"/>
      <c r="C55" s="26"/>
      <c r="D55" s="26"/>
      <c r="E55" s="26"/>
      <c r="F55" s="27"/>
      <c r="G55" s="27"/>
      <c r="H55" s="26"/>
      <c r="I55" s="6"/>
      <c r="J55" s="28"/>
      <c r="K55" s="28"/>
      <c r="L55" s="29"/>
      <c r="M55" s="26"/>
      <c r="N55" s="30"/>
      <c r="O55" s="31"/>
      <c r="P55" s="31"/>
      <c r="Q55" s="26"/>
      <c r="R55" s="6"/>
      <c r="S55" s="6"/>
      <c r="T55" s="6"/>
      <c r="U55" s="32"/>
      <c r="V55" s="27"/>
      <c r="W55" s="32"/>
      <c r="X55" s="15"/>
      <c r="Y55" s="32"/>
      <c r="Z55" s="15"/>
      <c r="AA55" s="15"/>
      <c r="AB55" s="15"/>
      <c r="AC55" s="15" t="str">
        <f>IF(Table_1[[#This Row],[UKAS Lab Test result
(select from options)]]="","",IF(Table_1[[#This Row],[On-site Material Classification result
(select from options)]]=Table_1[[#This Row],[UKAS Lab Test result
(select from options)]],"Correct","Incorrect"))</f>
        <v/>
      </c>
      <c r="AD55" s="15" t="str">
        <f>CONCATENATE(Table_1[[#This Row],[SWUK ONLY
Accuracy check]],": ",Table_1[[#This Row],[UKAS Lab Test result
(select from options)]])</f>
        <v xml:space="preserve">: </v>
      </c>
      <c r="AE55" s="59" t="str">
        <f>IF(Table_1[[#This Row],[UKAS Lab Test result
(select from options)]]="","",IF(Table_1[[#This Row],[SWUK ONLY 
Overall Result]]="Incorrect: Red - hazardous","Under Assessed",IF(Table_1[[#This Row],[SWUK ONLY 
Overall Result]]="Incorrect: Green - inert","Over Assessed","Correct")))</f>
        <v/>
      </c>
    </row>
    <row r="56" spans="1:31" ht="15" customHeight="1" x14ac:dyDescent="0.35">
      <c r="A56" s="74">
        <v>55</v>
      </c>
      <c r="B56" s="26"/>
      <c r="C56" s="26"/>
      <c r="D56" s="26"/>
      <c r="E56" s="26"/>
      <c r="F56" s="27"/>
      <c r="G56" s="27"/>
      <c r="H56" s="26"/>
      <c r="I56" s="6"/>
      <c r="J56" s="28"/>
      <c r="K56" s="28"/>
      <c r="L56" s="29"/>
      <c r="M56" s="26"/>
      <c r="N56" s="30"/>
      <c r="O56" s="31"/>
      <c r="P56" s="31"/>
      <c r="Q56" s="26"/>
      <c r="R56" s="6"/>
      <c r="S56" s="6"/>
      <c r="T56" s="6"/>
      <c r="U56" s="32"/>
      <c r="V56" s="27"/>
      <c r="W56" s="32"/>
      <c r="X56" s="15"/>
      <c r="Y56" s="32"/>
      <c r="Z56" s="15"/>
      <c r="AA56" s="15"/>
      <c r="AB56" s="15"/>
      <c r="AC56" s="15" t="str">
        <f>IF(Table_1[[#This Row],[UKAS Lab Test result
(select from options)]]="","",IF(Table_1[[#This Row],[On-site Material Classification result
(select from options)]]=Table_1[[#This Row],[UKAS Lab Test result
(select from options)]],"Correct","Incorrect"))</f>
        <v/>
      </c>
      <c r="AD56" s="15" t="str">
        <f>CONCATENATE(Table_1[[#This Row],[SWUK ONLY
Accuracy check]],": ",Table_1[[#This Row],[UKAS Lab Test result
(select from options)]])</f>
        <v xml:space="preserve">: </v>
      </c>
      <c r="AE56" s="59" t="str">
        <f>IF(Table_1[[#This Row],[UKAS Lab Test result
(select from options)]]="","",IF(Table_1[[#This Row],[SWUK ONLY 
Overall Result]]="Incorrect: Red - hazardous","Under Assessed",IF(Table_1[[#This Row],[SWUK ONLY 
Overall Result]]="Incorrect: Green - inert","Over Assessed","Correct")))</f>
        <v/>
      </c>
    </row>
    <row r="57" spans="1:31" ht="15" customHeight="1" x14ac:dyDescent="0.35">
      <c r="A57" s="76">
        <v>56</v>
      </c>
      <c r="B57" s="26"/>
      <c r="C57" s="26"/>
      <c r="D57" s="26"/>
      <c r="E57" s="26"/>
      <c r="F57" s="27"/>
      <c r="G57" s="27"/>
      <c r="H57" s="26"/>
      <c r="I57" s="6"/>
      <c r="J57" s="28"/>
      <c r="K57" s="28"/>
      <c r="L57" s="29"/>
      <c r="M57" s="26"/>
      <c r="N57" s="30"/>
      <c r="O57" s="31"/>
      <c r="P57" s="31"/>
      <c r="Q57" s="26"/>
      <c r="R57" s="6"/>
      <c r="S57" s="6"/>
      <c r="T57" s="6"/>
      <c r="U57" s="32"/>
      <c r="V57" s="27"/>
      <c r="W57" s="32"/>
      <c r="X57" s="15"/>
      <c r="Y57" s="32"/>
      <c r="Z57" s="15"/>
      <c r="AA57" s="15"/>
      <c r="AB57" s="15"/>
      <c r="AC57" s="15" t="str">
        <f>IF(Table_1[[#This Row],[UKAS Lab Test result
(select from options)]]="","",IF(Table_1[[#This Row],[On-site Material Classification result
(select from options)]]=Table_1[[#This Row],[UKAS Lab Test result
(select from options)]],"Correct","Incorrect"))</f>
        <v/>
      </c>
      <c r="AD57" s="15" t="str">
        <f>CONCATENATE(Table_1[[#This Row],[SWUK ONLY
Accuracy check]],": ",Table_1[[#This Row],[UKAS Lab Test result
(select from options)]])</f>
        <v xml:space="preserve">: </v>
      </c>
      <c r="AE57" s="59" t="str">
        <f>IF(Table_1[[#This Row],[UKAS Lab Test result
(select from options)]]="","",IF(Table_1[[#This Row],[SWUK ONLY 
Overall Result]]="Incorrect: Red - hazardous","Under Assessed",IF(Table_1[[#This Row],[SWUK ONLY 
Overall Result]]="Incorrect: Green - inert","Over Assessed","Correct")))</f>
        <v/>
      </c>
    </row>
    <row r="58" spans="1:31" ht="15" customHeight="1" x14ac:dyDescent="0.35">
      <c r="A58" s="74">
        <v>57</v>
      </c>
      <c r="B58" s="26"/>
      <c r="C58" s="26"/>
      <c r="D58" s="26"/>
      <c r="E58" s="26"/>
      <c r="F58" s="27"/>
      <c r="G58" s="27"/>
      <c r="H58" s="26"/>
      <c r="I58" s="6"/>
      <c r="J58" s="28"/>
      <c r="K58" s="28"/>
      <c r="L58" s="29"/>
      <c r="M58" s="26"/>
      <c r="N58" s="30"/>
      <c r="O58" s="31"/>
      <c r="P58" s="31"/>
      <c r="Q58" s="26"/>
      <c r="R58" s="6"/>
      <c r="S58" s="6"/>
      <c r="T58" s="6"/>
      <c r="U58" s="32"/>
      <c r="V58" s="27"/>
      <c r="W58" s="32"/>
      <c r="X58" s="15"/>
      <c r="Y58" s="32"/>
      <c r="Z58" s="15"/>
      <c r="AA58" s="15"/>
      <c r="AB58" s="15"/>
      <c r="AC58" s="15" t="str">
        <f>IF(Table_1[[#This Row],[UKAS Lab Test result
(select from options)]]="","",IF(Table_1[[#This Row],[On-site Material Classification result
(select from options)]]=Table_1[[#This Row],[UKAS Lab Test result
(select from options)]],"Correct","Incorrect"))</f>
        <v/>
      </c>
      <c r="AD58" s="15" t="str">
        <f>CONCATENATE(Table_1[[#This Row],[SWUK ONLY
Accuracy check]],": ",Table_1[[#This Row],[UKAS Lab Test result
(select from options)]])</f>
        <v xml:space="preserve">: </v>
      </c>
      <c r="AE58" s="59" t="str">
        <f>IF(Table_1[[#This Row],[UKAS Lab Test result
(select from options)]]="","",IF(Table_1[[#This Row],[SWUK ONLY 
Overall Result]]="Incorrect: Red - hazardous","Under Assessed",IF(Table_1[[#This Row],[SWUK ONLY 
Overall Result]]="Incorrect: Green - inert","Over Assessed","Correct")))</f>
        <v/>
      </c>
    </row>
    <row r="59" spans="1:31" ht="15" customHeight="1" x14ac:dyDescent="0.35">
      <c r="A59" s="76">
        <v>58</v>
      </c>
      <c r="B59" s="26"/>
      <c r="C59" s="26"/>
      <c r="D59" s="26"/>
      <c r="E59" s="26"/>
      <c r="F59" s="27"/>
      <c r="G59" s="27"/>
      <c r="H59" s="26"/>
      <c r="I59" s="6"/>
      <c r="J59" s="28"/>
      <c r="K59" s="28"/>
      <c r="L59" s="29"/>
      <c r="M59" s="26"/>
      <c r="N59" s="30"/>
      <c r="O59" s="31"/>
      <c r="P59" s="31"/>
      <c r="Q59" s="26"/>
      <c r="R59" s="6"/>
      <c r="S59" s="6"/>
      <c r="T59" s="6"/>
      <c r="U59" s="32"/>
      <c r="V59" s="27"/>
      <c r="W59" s="32"/>
      <c r="X59" s="15"/>
      <c r="Y59" s="32"/>
      <c r="Z59" s="15"/>
      <c r="AA59" s="15"/>
      <c r="AB59" s="15"/>
      <c r="AC59" s="15" t="str">
        <f>IF(Table_1[[#This Row],[UKAS Lab Test result
(select from options)]]="","",IF(Table_1[[#This Row],[On-site Material Classification result
(select from options)]]=Table_1[[#This Row],[UKAS Lab Test result
(select from options)]],"Correct","Incorrect"))</f>
        <v/>
      </c>
      <c r="AD59" s="15" t="str">
        <f>CONCATENATE(Table_1[[#This Row],[SWUK ONLY
Accuracy check]],": ",Table_1[[#This Row],[UKAS Lab Test result
(select from options)]])</f>
        <v xml:space="preserve">: </v>
      </c>
      <c r="AE59" s="59" t="str">
        <f>IF(Table_1[[#This Row],[UKAS Lab Test result
(select from options)]]="","",IF(Table_1[[#This Row],[SWUK ONLY 
Overall Result]]="Incorrect: Red - hazardous","Under Assessed",IF(Table_1[[#This Row],[SWUK ONLY 
Overall Result]]="Incorrect: Green - inert","Over Assessed","Correct")))</f>
        <v/>
      </c>
    </row>
    <row r="60" spans="1:31" ht="15" customHeight="1" x14ac:dyDescent="0.35">
      <c r="A60" s="74">
        <v>59</v>
      </c>
      <c r="B60" s="26"/>
      <c r="C60" s="26"/>
      <c r="D60" s="26"/>
      <c r="E60" s="26"/>
      <c r="F60" s="27"/>
      <c r="G60" s="27"/>
      <c r="H60" s="26"/>
      <c r="I60" s="6"/>
      <c r="J60" s="28"/>
      <c r="K60" s="28"/>
      <c r="L60" s="29"/>
      <c r="M60" s="26"/>
      <c r="N60" s="30"/>
      <c r="O60" s="31"/>
      <c r="P60" s="31"/>
      <c r="Q60" s="26"/>
      <c r="R60" s="6"/>
      <c r="S60" s="6"/>
      <c r="T60" s="6"/>
      <c r="U60" s="32"/>
      <c r="V60" s="27"/>
      <c r="W60" s="32"/>
      <c r="X60" s="15"/>
      <c r="Y60" s="32"/>
      <c r="Z60" s="15"/>
      <c r="AA60" s="15"/>
      <c r="AB60" s="15"/>
      <c r="AC60" s="15" t="str">
        <f>IF(Table_1[[#This Row],[UKAS Lab Test result
(select from options)]]="","",IF(Table_1[[#This Row],[On-site Material Classification result
(select from options)]]=Table_1[[#This Row],[UKAS Lab Test result
(select from options)]],"Correct","Incorrect"))</f>
        <v/>
      </c>
      <c r="AD60" s="15" t="str">
        <f>CONCATENATE(Table_1[[#This Row],[SWUK ONLY
Accuracy check]],": ",Table_1[[#This Row],[UKAS Lab Test result
(select from options)]])</f>
        <v xml:space="preserve">: </v>
      </c>
      <c r="AE60" s="59" t="str">
        <f>IF(Table_1[[#This Row],[UKAS Lab Test result
(select from options)]]="","",IF(Table_1[[#This Row],[SWUK ONLY 
Overall Result]]="Incorrect: Red - hazardous","Under Assessed",IF(Table_1[[#This Row],[SWUK ONLY 
Overall Result]]="Incorrect: Green - inert","Over Assessed","Correct")))</f>
        <v/>
      </c>
    </row>
    <row r="61" spans="1:31" ht="15" customHeight="1" x14ac:dyDescent="0.35">
      <c r="A61" s="76">
        <v>60</v>
      </c>
      <c r="B61" s="26"/>
      <c r="C61" s="26"/>
      <c r="D61" s="26"/>
      <c r="E61" s="26"/>
      <c r="F61" s="27"/>
      <c r="G61" s="27"/>
      <c r="H61" s="26"/>
      <c r="I61" s="6"/>
      <c r="J61" s="28"/>
      <c r="K61" s="28"/>
      <c r="L61" s="29"/>
      <c r="M61" s="26"/>
      <c r="N61" s="30"/>
      <c r="O61" s="31"/>
      <c r="P61" s="31"/>
      <c r="Q61" s="26"/>
      <c r="R61" s="6"/>
      <c r="S61" s="6"/>
      <c r="T61" s="6"/>
      <c r="U61" s="32"/>
      <c r="V61" s="27"/>
      <c r="W61" s="32"/>
      <c r="X61" s="15"/>
      <c r="Y61" s="32"/>
      <c r="Z61" s="15"/>
      <c r="AA61" s="15"/>
      <c r="AB61" s="15"/>
      <c r="AC61" s="15" t="str">
        <f>IF(Table_1[[#This Row],[UKAS Lab Test result
(select from options)]]="","",IF(Table_1[[#This Row],[On-site Material Classification result
(select from options)]]=Table_1[[#This Row],[UKAS Lab Test result
(select from options)]],"Correct","Incorrect"))</f>
        <v/>
      </c>
      <c r="AD61" s="15" t="str">
        <f>CONCATENATE(Table_1[[#This Row],[SWUK ONLY
Accuracy check]],": ",Table_1[[#This Row],[UKAS Lab Test result
(select from options)]])</f>
        <v xml:space="preserve">: </v>
      </c>
      <c r="AE61" s="59" t="str">
        <f>IF(Table_1[[#This Row],[UKAS Lab Test result
(select from options)]]="","",IF(Table_1[[#This Row],[SWUK ONLY 
Overall Result]]="Incorrect: Red - hazardous","Under Assessed",IF(Table_1[[#This Row],[SWUK ONLY 
Overall Result]]="Incorrect: Green - inert","Over Assessed","Correct")))</f>
        <v/>
      </c>
    </row>
    <row r="62" spans="1:31" ht="15" customHeight="1" x14ac:dyDescent="0.35">
      <c r="A62" s="74">
        <v>61</v>
      </c>
      <c r="B62" s="26"/>
      <c r="C62" s="26"/>
      <c r="D62" s="26"/>
      <c r="E62" s="26"/>
      <c r="F62" s="27"/>
      <c r="G62" s="27"/>
      <c r="H62" s="26"/>
      <c r="I62" s="6"/>
      <c r="J62" s="28"/>
      <c r="K62" s="28"/>
      <c r="L62" s="29"/>
      <c r="M62" s="26"/>
      <c r="N62" s="30"/>
      <c r="O62" s="31"/>
      <c r="P62" s="31"/>
      <c r="Q62" s="26"/>
      <c r="R62" s="6"/>
      <c r="S62" s="6"/>
      <c r="T62" s="6"/>
      <c r="U62" s="32"/>
      <c r="V62" s="27"/>
      <c r="W62" s="32"/>
      <c r="X62" s="15"/>
      <c r="Y62" s="32"/>
      <c r="Z62" s="15"/>
      <c r="AA62" s="15"/>
      <c r="AB62" s="15"/>
      <c r="AC62" s="15" t="str">
        <f>IF(Table_1[[#This Row],[UKAS Lab Test result
(select from options)]]="","",IF(Table_1[[#This Row],[On-site Material Classification result
(select from options)]]=Table_1[[#This Row],[UKAS Lab Test result
(select from options)]],"Correct","Incorrect"))</f>
        <v/>
      </c>
      <c r="AD62" s="15" t="str">
        <f>CONCATENATE(Table_1[[#This Row],[SWUK ONLY
Accuracy check]],": ",Table_1[[#This Row],[UKAS Lab Test result
(select from options)]])</f>
        <v xml:space="preserve">: </v>
      </c>
      <c r="AE62" s="59" t="str">
        <f>IF(Table_1[[#This Row],[UKAS Lab Test result
(select from options)]]="","",IF(Table_1[[#This Row],[SWUK ONLY 
Overall Result]]="Incorrect: Red - hazardous","Under Assessed",IF(Table_1[[#This Row],[SWUK ONLY 
Overall Result]]="Incorrect: Green - inert","Over Assessed","Correct")))</f>
        <v/>
      </c>
    </row>
    <row r="63" spans="1:31" ht="15" customHeight="1" x14ac:dyDescent="0.35">
      <c r="A63" s="76">
        <v>62</v>
      </c>
      <c r="B63" s="26"/>
      <c r="C63" s="26"/>
      <c r="D63" s="26"/>
      <c r="E63" s="26"/>
      <c r="F63" s="27"/>
      <c r="G63" s="27"/>
      <c r="H63" s="26"/>
      <c r="I63" s="6"/>
      <c r="J63" s="28"/>
      <c r="K63" s="28"/>
      <c r="L63" s="29"/>
      <c r="M63" s="26"/>
      <c r="N63" s="30"/>
      <c r="O63" s="31"/>
      <c r="P63" s="31"/>
      <c r="Q63" s="26"/>
      <c r="R63" s="6"/>
      <c r="S63" s="6"/>
      <c r="T63" s="6"/>
      <c r="U63" s="32"/>
      <c r="V63" s="27"/>
      <c r="W63" s="32"/>
      <c r="X63" s="15"/>
      <c r="Y63" s="32"/>
      <c r="Z63" s="15"/>
      <c r="AA63" s="15"/>
      <c r="AB63" s="15"/>
      <c r="AC63" s="15" t="str">
        <f>IF(Table_1[[#This Row],[UKAS Lab Test result
(select from options)]]="","",IF(Table_1[[#This Row],[On-site Material Classification result
(select from options)]]=Table_1[[#This Row],[UKAS Lab Test result
(select from options)]],"Correct","Incorrect"))</f>
        <v/>
      </c>
      <c r="AD63" s="15" t="str">
        <f>CONCATENATE(Table_1[[#This Row],[SWUK ONLY
Accuracy check]],": ",Table_1[[#This Row],[UKAS Lab Test result
(select from options)]])</f>
        <v xml:space="preserve">: </v>
      </c>
      <c r="AE63" s="59" t="str">
        <f>IF(Table_1[[#This Row],[UKAS Lab Test result
(select from options)]]="","",IF(Table_1[[#This Row],[SWUK ONLY 
Overall Result]]="Incorrect: Red - hazardous","Under Assessed",IF(Table_1[[#This Row],[SWUK ONLY 
Overall Result]]="Incorrect: Green - inert","Over Assessed","Correct")))</f>
        <v/>
      </c>
    </row>
    <row r="64" spans="1:31" ht="15" customHeight="1" x14ac:dyDescent="0.35">
      <c r="A64" s="74">
        <v>63</v>
      </c>
      <c r="B64" s="26"/>
      <c r="C64" s="26"/>
      <c r="D64" s="26"/>
      <c r="E64" s="26"/>
      <c r="F64" s="27"/>
      <c r="G64" s="27"/>
      <c r="H64" s="26"/>
      <c r="I64" s="6"/>
      <c r="J64" s="28"/>
      <c r="K64" s="28"/>
      <c r="L64" s="29"/>
      <c r="M64" s="26"/>
      <c r="N64" s="30"/>
      <c r="O64" s="31"/>
      <c r="P64" s="31"/>
      <c r="Q64" s="26"/>
      <c r="R64" s="6"/>
      <c r="S64" s="6"/>
      <c r="T64" s="6"/>
      <c r="U64" s="32"/>
      <c r="V64" s="27"/>
      <c r="W64" s="32"/>
      <c r="X64" s="15"/>
      <c r="Y64" s="32"/>
      <c r="Z64" s="15"/>
      <c r="AA64" s="15"/>
      <c r="AB64" s="15"/>
      <c r="AC64" s="15" t="str">
        <f>IF(Table_1[[#This Row],[UKAS Lab Test result
(select from options)]]="","",IF(Table_1[[#This Row],[On-site Material Classification result
(select from options)]]=Table_1[[#This Row],[UKAS Lab Test result
(select from options)]],"Correct","Incorrect"))</f>
        <v/>
      </c>
      <c r="AD64" s="15" t="str">
        <f>CONCATENATE(Table_1[[#This Row],[SWUK ONLY
Accuracy check]],": ",Table_1[[#This Row],[UKAS Lab Test result
(select from options)]])</f>
        <v xml:space="preserve">: </v>
      </c>
      <c r="AE64" s="59" t="str">
        <f>IF(Table_1[[#This Row],[UKAS Lab Test result
(select from options)]]="","",IF(Table_1[[#This Row],[SWUK ONLY 
Overall Result]]="Incorrect: Red - hazardous","Under Assessed",IF(Table_1[[#This Row],[SWUK ONLY 
Overall Result]]="Incorrect: Green - inert","Over Assessed","Correct")))</f>
        <v/>
      </c>
    </row>
    <row r="65" spans="1:31" ht="15" customHeight="1" x14ac:dyDescent="0.35">
      <c r="A65" s="76">
        <v>64</v>
      </c>
      <c r="B65" s="26"/>
      <c r="C65" s="26"/>
      <c r="D65" s="26"/>
      <c r="E65" s="26"/>
      <c r="F65" s="27"/>
      <c r="G65" s="27"/>
      <c r="H65" s="26"/>
      <c r="I65" s="6"/>
      <c r="J65" s="28"/>
      <c r="K65" s="28"/>
      <c r="L65" s="29"/>
      <c r="M65" s="26"/>
      <c r="N65" s="30"/>
      <c r="O65" s="31"/>
      <c r="P65" s="31"/>
      <c r="Q65" s="26"/>
      <c r="R65" s="6"/>
      <c r="S65" s="6"/>
      <c r="T65" s="6"/>
      <c r="U65" s="32"/>
      <c r="V65" s="27"/>
      <c r="W65" s="32"/>
      <c r="X65" s="15"/>
      <c r="Y65" s="32"/>
      <c r="Z65" s="15"/>
      <c r="AA65" s="15"/>
      <c r="AB65" s="15"/>
      <c r="AC65" s="15" t="str">
        <f>IF(Table_1[[#This Row],[UKAS Lab Test result
(select from options)]]="","",IF(Table_1[[#This Row],[On-site Material Classification result
(select from options)]]=Table_1[[#This Row],[UKAS Lab Test result
(select from options)]],"Correct","Incorrect"))</f>
        <v/>
      </c>
      <c r="AD65" s="15" t="str">
        <f>CONCATENATE(Table_1[[#This Row],[SWUK ONLY
Accuracy check]],": ",Table_1[[#This Row],[UKAS Lab Test result
(select from options)]])</f>
        <v xml:space="preserve">: </v>
      </c>
      <c r="AE65" s="59" t="str">
        <f>IF(Table_1[[#This Row],[UKAS Lab Test result
(select from options)]]="","",IF(Table_1[[#This Row],[SWUK ONLY 
Overall Result]]="Incorrect: Red - hazardous","Under Assessed",IF(Table_1[[#This Row],[SWUK ONLY 
Overall Result]]="Incorrect: Green - inert","Over Assessed","Correct")))</f>
        <v/>
      </c>
    </row>
    <row r="66" spans="1:31" ht="15" customHeight="1" x14ac:dyDescent="0.35">
      <c r="A66" s="74">
        <v>65</v>
      </c>
      <c r="B66" s="26"/>
      <c r="C66" s="26"/>
      <c r="D66" s="26"/>
      <c r="E66" s="26"/>
      <c r="F66" s="27"/>
      <c r="G66" s="27"/>
      <c r="H66" s="26"/>
      <c r="I66" s="6"/>
      <c r="J66" s="28"/>
      <c r="K66" s="28"/>
      <c r="L66" s="29"/>
      <c r="M66" s="26"/>
      <c r="N66" s="30"/>
      <c r="O66" s="31"/>
      <c r="P66" s="31"/>
      <c r="Q66" s="26"/>
      <c r="R66" s="6"/>
      <c r="S66" s="6"/>
      <c r="T66" s="6"/>
      <c r="U66" s="32"/>
      <c r="V66" s="27"/>
      <c r="W66" s="32"/>
      <c r="X66" s="15"/>
      <c r="Y66" s="32"/>
      <c r="Z66" s="15"/>
      <c r="AA66" s="15"/>
      <c r="AB66" s="15"/>
      <c r="AC66" s="15" t="str">
        <f>IF(Table_1[[#This Row],[UKAS Lab Test result
(select from options)]]="","",IF(Table_1[[#This Row],[On-site Material Classification result
(select from options)]]=Table_1[[#This Row],[UKAS Lab Test result
(select from options)]],"Correct","Incorrect"))</f>
        <v/>
      </c>
      <c r="AD66" s="15" t="str">
        <f>CONCATENATE(Table_1[[#This Row],[SWUK ONLY
Accuracy check]],": ",Table_1[[#This Row],[UKAS Lab Test result
(select from options)]])</f>
        <v xml:space="preserve">: </v>
      </c>
      <c r="AE66" s="59" t="str">
        <f>IF(Table_1[[#This Row],[UKAS Lab Test result
(select from options)]]="","",IF(Table_1[[#This Row],[SWUK ONLY 
Overall Result]]="Incorrect: Red - hazardous","Under Assessed",IF(Table_1[[#This Row],[SWUK ONLY 
Overall Result]]="Incorrect: Green - inert","Over Assessed","Correct")))</f>
        <v/>
      </c>
    </row>
    <row r="67" spans="1:31" ht="15" customHeight="1" x14ac:dyDescent="0.35">
      <c r="A67" s="76">
        <v>66</v>
      </c>
      <c r="B67" s="26"/>
      <c r="C67" s="26"/>
      <c r="D67" s="26"/>
      <c r="E67" s="26"/>
      <c r="F67" s="27"/>
      <c r="G67" s="27"/>
      <c r="H67" s="26"/>
      <c r="I67" s="6"/>
      <c r="J67" s="28"/>
      <c r="K67" s="28"/>
      <c r="L67" s="29"/>
      <c r="M67" s="26"/>
      <c r="N67" s="30"/>
      <c r="O67" s="31"/>
      <c r="P67" s="31"/>
      <c r="Q67" s="26"/>
      <c r="R67" s="6"/>
      <c r="S67" s="6"/>
      <c r="T67" s="6"/>
      <c r="U67" s="32"/>
      <c r="V67" s="27"/>
      <c r="W67" s="32"/>
      <c r="X67" s="15"/>
      <c r="Y67" s="32"/>
      <c r="Z67" s="15"/>
      <c r="AA67" s="15"/>
      <c r="AB67" s="15"/>
      <c r="AC67" s="15" t="str">
        <f>IF(Table_1[[#This Row],[UKAS Lab Test result
(select from options)]]="","",IF(Table_1[[#This Row],[On-site Material Classification result
(select from options)]]=Table_1[[#This Row],[UKAS Lab Test result
(select from options)]],"Correct","Incorrect"))</f>
        <v/>
      </c>
      <c r="AD67" s="15" t="str">
        <f>CONCATENATE(Table_1[[#This Row],[SWUK ONLY
Accuracy check]],": ",Table_1[[#This Row],[UKAS Lab Test result
(select from options)]])</f>
        <v xml:space="preserve">: </v>
      </c>
      <c r="AE67" s="59" t="str">
        <f>IF(Table_1[[#This Row],[UKAS Lab Test result
(select from options)]]="","",IF(Table_1[[#This Row],[SWUK ONLY 
Overall Result]]="Incorrect: Red - hazardous","Under Assessed",IF(Table_1[[#This Row],[SWUK ONLY 
Overall Result]]="Incorrect: Green - inert","Over Assessed","Correct")))</f>
        <v/>
      </c>
    </row>
    <row r="68" spans="1:31" ht="15" customHeight="1" x14ac:dyDescent="0.35">
      <c r="A68" s="74">
        <v>67</v>
      </c>
      <c r="B68" s="26"/>
      <c r="C68" s="26"/>
      <c r="D68" s="26"/>
      <c r="E68" s="26"/>
      <c r="F68" s="27"/>
      <c r="G68" s="27"/>
      <c r="H68" s="26"/>
      <c r="I68" s="6"/>
      <c r="J68" s="28"/>
      <c r="K68" s="28"/>
      <c r="L68" s="29"/>
      <c r="M68" s="26"/>
      <c r="N68" s="30"/>
      <c r="O68" s="31"/>
      <c r="P68" s="31"/>
      <c r="Q68" s="26"/>
      <c r="R68" s="6"/>
      <c r="S68" s="6"/>
      <c r="T68" s="6"/>
      <c r="U68" s="32"/>
      <c r="V68" s="27"/>
      <c r="W68" s="32"/>
      <c r="X68" s="15"/>
      <c r="Y68" s="32"/>
      <c r="Z68" s="15"/>
      <c r="AA68" s="15"/>
      <c r="AB68" s="15"/>
      <c r="AC68" s="15" t="str">
        <f>IF(Table_1[[#This Row],[UKAS Lab Test result
(select from options)]]="","",IF(Table_1[[#This Row],[On-site Material Classification result
(select from options)]]=Table_1[[#This Row],[UKAS Lab Test result
(select from options)]],"Correct","Incorrect"))</f>
        <v/>
      </c>
      <c r="AD68" s="15" t="str">
        <f>CONCATENATE(Table_1[[#This Row],[SWUK ONLY
Accuracy check]],": ",Table_1[[#This Row],[UKAS Lab Test result
(select from options)]])</f>
        <v xml:space="preserve">: </v>
      </c>
      <c r="AE68" s="59" t="str">
        <f>IF(Table_1[[#This Row],[UKAS Lab Test result
(select from options)]]="","",IF(Table_1[[#This Row],[SWUK ONLY 
Overall Result]]="Incorrect: Red - hazardous","Under Assessed",IF(Table_1[[#This Row],[SWUK ONLY 
Overall Result]]="Incorrect: Green - inert","Over Assessed","Correct")))</f>
        <v/>
      </c>
    </row>
    <row r="69" spans="1:31" ht="15" customHeight="1" x14ac:dyDescent="0.35">
      <c r="A69" s="76">
        <v>68</v>
      </c>
      <c r="B69" s="26"/>
      <c r="C69" s="26"/>
      <c r="D69" s="26"/>
      <c r="E69" s="26"/>
      <c r="F69" s="27"/>
      <c r="G69" s="27"/>
      <c r="H69" s="26"/>
      <c r="I69" s="6"/>
      <c r="J69" s="28"/>
      <c r="K69" s="28"/>
      <c r="L69" s="29"/>
      <c r="M69" s="26"/>
      <c r="N69" s="30"/>
      <c r="O69" s="31"/>
      <c r="P69" s="31"/>
      <c r="Q69" s="26"/>
      <c r="R69" s="6"/>
      <c r="S69" s="6"/>
      <c r="T69" s="6"/>
      <c r="U69" s="32"/>
      <c r="V69" s="27"/>
      <c r="W69" s="32"/>
      <c r="X69" s="15"/>
      <c r="Y69" s="32"/>
      <c r="Z69" s="15"/>
      <c r="AA69" s="15"/>
      <c r="AB69" s="15"/>
      <c r="AC69" s="15" t="str">
        <f>IF(Table_1[[#This Row],[UKAS Lab Test result
(select from options)]]="","",IF(Table_1[[#This Row],[On-site Material Classification result
(select from options)]]=Table_1[[#This Row],[UKAS Lab Test result
(select from options)]],"Correct","Incorrect"))</f>
        <v/>
      </c>
      <c r="AD69" s="15" t="str">
        <f>CONCATENATE(Table_1[[#This Row],[SWUK ONLY
Accuracy check]],": ",Table_1[[#This Row],[UKAS Lab Test result
(select from options)]])</f>
        <v xml:space="preserve">: </v>
      </c>
      <c r="AE69" s="59" t="str">
        <f>IF(Table_1[[#This Row],[UKAS Lab Test result
(select from options)]]="","",IF(Table_1[[#This Row],[SWUK ONLY 
Overall Result]]="Incorrect: Red - hazardous","Under Assessed",IF(Table_1[[#This Row],[SWUK ONLY 
Overall Result]]="Incorrect: Green - inert","Over Assessed","Correct")))</f>
        <v/>
      </c>
    </row>
    <row r="70" spans="1:31" ht="15" customHeight="1" x14ac:dyDescent="0.35">
      <c r="A70" s="74">
        <v>69</v>
      </c>
      <c r="B70" s="26"/>
      <c r="C70" s="26"/>
      <c r="D70" s="26"/>
      <c r="E70" s="26"/>
      <c r="F70" s="27"/>
      <c r="G70" s="27"/>
      <c r="H70" s="26"/>
      <c r="I70" s="6"/>
      <c r="J70" s="28"/>
      <c r="K70" s="28"/>
      <c r="L70" s="29"/>
      <c r="M70" s="26"/>
      <c r="N70" s="30"/>
      <c r="O70" s="31"/>
      <c r="P70" s="31"/>
      <c r="Q70" s="26"/>
      <c r="R70" s="6"/>
      <c r="S70" s="6"/>
      <c r="T70" s="6"/>
      <c r="U70" s="32"/>
      <c r="V70" s="27"/>
      <c r="W70" s="32"/>
      <c r="X70" s="15"/>
      <c r="Y70" s="32"/>
      <c r="Z70" s="15"/>
      <c r="AA70" s="15"/>
      <c r="AB70" s="15"/>
      <c r="AC70" s="15" t="str">
        <f>IF(Table_1[[#This Row],[UKAS Lab Test result
(select from options)]]="","",IF(Table_1[[#This Row],[On-site Material Classification result
(select from options)]]=Table_1[[#This Row],[UKAS Lab Test result
(select from options)]],"Correct","Incorrect"))</f>
        <v/>
      </c>
      <c r="AD70" s="15" t="str">
        <f>CONCATENATE(Table_1[[#This Row],[SWUK ONLY
Accuracy check]],": ",Table_1[[#This Row],[UKAS Lab Test result
(select from options)]])</f>
        <v xml:space="preserve">: </v>
      </c>
      <c r="AE70" s="59" t="str">
        <f>IF(Table_1[[#This Row],[UKAS Lab Test result
(select from options)]]="","",IF(Table_1[[#This Row],[SWUK ONLY 
Overall Result]]="Incorrect: Red - hazardous","Under Assessed",IF(Table_1[[#This Row],[SWUK ONLY 
Overall Result]]="Incorrect: Green - inert","Over Assessed","Correct")))</f>
        <v/>
      </c>
    </row>
    <row r="71" spans="1:31" ht="15" customHeight="1" x14ac:dyDescent="0.35">
      <c r="A71" s="76">
        <v>70</v>
      </c>
      <c r="B71" s="26"/>
      <c r="C71" s="26"/>
      <c r="D71" s="26"/>
      <c r="E71" s="26"/>
      <c r="F71" s="27"/>
      <c r="G71" s="27"/>
      <c r="H71" s="26"/>
      <c r="I71" s="6"/>
      <c r="J71" s="28"/>
      <c r="K71" s="28"/>
      <c r="L71" s="29"/>
      <c r="M71" s="26"/>
      <c r="N71" s="30"/>
      <c r="O71" s="31"/>
      <c r="P71" s="31"/>
      <c r="Q71" s="26"/>
      <c r="R71" s="6"/>
      <c r="S71" s="6"/>
      <c r="T71" s="6"/>
      <c r="U71" s="32"/>
      <c r="V71" s="27"/>
      <c r="W71" s="32"/>
      <c r="X71" s="15"/>
      <c r="Y71" s="32"/>
      <c r="Z71" s="15"/>
      <c r="AA71" s="15"/>
      <c r="AB71" s="15"/>
      <c r="AC71" s="15" t="str">
        <f>IF(Table_1[[#This Row],[UKAS Lab Test result
(select from options)]]="","",IF(Table_1[[#This Row],[On-site Material Classification result
(select from options)]]=Table_1[[#This Row],[UKAS Lab Test result
(select from options)]],"Correct","Incorrect"))</f>
        <v/>
      </c>
      <c r="AD71" s="15" t="str">
        <f>CONCATENATE(Table_1[[#This Row],[SWUK ONLY
Accuracy check]],": ",Table_1[[#This Row],[UKAS Lab Test result
(select from options)]])</f>
        <v xml:space="preserve">: </v>
      </c>
      <c r="AE71" s="59" t="str">
        <f>IF(Table_1[[#This Row],[UKAS Lab Test result
(select from options)]]="","",IF(Table_1[[#This Row],[SWUK ONLY 
Overall Result]]="Incorrect: Red - hazardous","Under Assessed",IF(Table_1[[#This Row],[SWUK ONLY 
Overall Result]]="Incorrect: Green - inert","Over Assessed","Correct")))</f>
        <v/>
      </c>
    </row>
    <row r="72" spans="1:31" ht="15" customHeight="1" x14ac:dyDescent="0.35">
      <c r="A72" s="74">
        <v>71</v>
      </c>
      <c r="B72" s="26"/>
      <c r="C72" s="26"/>
      <c r="D72" s="26"/>
      <c r="E72" s="26"/>
      <c r="F72" s="27"/>
      <c r="G72" s="27"/>
      <c r="H72" s="26"/>
      <c r="I72" s="6"/>
      <c r="J72" s="28"/>
      <c r="K72" s="28"/>
      <c r="L72" s="29"/>
      <c r="M72" s="26"/>
      <c r="N72" s="30"/>
      <c r="O72" s="31"/>
      <c r="P72" s="31"/>
      <c r="Q72" s="26"/>
      <c r="R72" s="6"/>
      <c r="S72" s="6"/>
      <c r="T72" s="6"/>
      <c r="U72" s="32"/>
      <c r="V72" s="27"/>
      <c r="W72" s="32"/>
      <c r="X72" s="15"/>
      <c r="Y72" s="32"/>
      <c r="Z72" s="15"/>
      <c r="AA72" s="15"/>
      <c r="AB72" s="15"/>
      <c r="AC72" s="15" t="str">
        <f>IF(Table_1[[#This Row],[UKAS Lab Test result
(select from options)]]="","",IF(Table_1[[#This Row],[On-site Material Classification result
(select from options)]]=Table_1[[#This Row],[UKAS Lab Test result
(select from options)]],"Correct","Incorrect"))</f>
        <v/>
      </c>
      <c r="AD72" s="15" t="str">
        <f>CONCATENATE(Table_1[[#This Row],[SWUK ONLY
Accuracy check]],": ",Table_1[[#This Row],[UKAS Lab Test result
(select from options)]])</f>
        <v xml:space="preserve">: </v>
      </c>
      <c r="AE72" s="59" t="str">
        <f>IF(Table_1[[#This Row],[UKAS Lab Test result
(select from options)]]="","",IF(Table_1[[#This Row],[SWUK ONLY 
Overall Result]]="Incorrect: Red - hazardous","Under Assessed",IF(Table_1[[#This Row],[SWUK ONLY 
Overall Result]]="Incorrect: Green - inert","Over Assessed","Correct")))</f>
        <v/>
      </c>
    </row>
    <row r="73" spans="1:31" ht="15" customHeight="1" x14ac:dyDescent="0.35">
      <c r="A73" s="76">
        <v>72</v>
      </c>
      <c r="B73" s="26"/>
      <c r="C73" s="26"/>
      <c r="D73" s="26"/>
      <c r="E73" s="26"/>
      <c r="F73" s="27"/>
      <c r="G73" s="27"/>
      <c r="H73" s="26"/>
      <c r="I73" s="6"/>
      <c r="J73" s="28"/>
      <c r="K73" s="28"/>
      <c r="L73" s="29"/>
      <c r="M73" s="26"/>
      <c r="N73" s="30"/>
      <c r="O73" s="31"/>
      <c r="P73" s="31"/>
      <c r="Q73" s="26"/>
      <c r="R73" s="6"/>
      <c r="S73" s="6"/>
      <c r="T73" s="6"/>
      <c r="U73" s="32"/>
      <c r="V73" s="27"/>
      <c r="W73" s="32"/>
      <c r="X73" s="15"/>
      <c r="Y73" s="32"/>
      <c r="Z73" s="15"/>
      <c r="AA73" s="15"/>
      <c r="AB73" s="15"/>
      <c r="AC73" s="15" t="str">
        <f>IF(Table_1[[#This Row],[UKAS Lab Test result
(select from options)]]="","",IF(Table_1[[#This Row],[On-site Material Classification result
(select from options)]]=Table_1[[#This Row],[UKAS Lab Test result
(select from options)]],"Correct","Incorrect"))</f>
        <v/>
      </c>
      <c r="AD73" s="15" t="str">
        <f>CONCATENATE(Table_1[[#This Row],[SWUK ONLY
Accuracy check]],": ",Table_1[[#This Row],[UKAS Lab Test result
(select from options)]])</f>
        <v xml:space="preserve">: </v>
      </c>
      <c r="AE73" s="59" t="str">
        <f>IF(Table_1[[#This Row],[UKAS Lab Test result
(select from options)]]="","",IF(Table_1[[#This Row],[SWUK ONLY 
Overall Result]]="Incorrect: Red - hazardous","Under Assessed",IF(Table_1[[#This Row],[SWUK ONLY 
Overall Result]]="Incorrect: Green - inert","Over Assessed","Correct")))</f>
        <v/>
      </c>
    </row>
    <row r="74" spans="1:31" ht="15" customHeight="1" x14ac:dyDescent="0.35">
      <c r="A74" s="74">
        <v>73</v>
      </c>
      <c r="B74" s="26"/>
      <c r="C74" s="26"/>
      <c r="D74" s="26"/>
      <c r="E74" s="26"/>
      <c r="F74" s="27"/>
      <c r="G74" s="27"/>
      <c r="H74" s="26"/>
      <c r="I74" s="6"/>
      <c r="J74" s="28"/>
      <c r="K74" s="28"/>
      <c r="L74" s="29"/>
      <c r="M74" s="26"/>
      <c r="N74" s="30"/>
      <c r="O74" s="31"/>
      <c r="P74" s="31"/>
      <c r="Q74" s="26"/>
      <c r="R74" s="6"/>
      <c r="S74" s="6"/>
      <c r="T74" s="6"/>
      <c r="U74" s="32"/>
      <c r="V74" s="27"/>
      <c r="W74" s="32"/>
      <c r="X74" s="15"/>
      <c r="Y74" s="32"/>
      <c r="Z74" s="15"/>
      <c r="AA74" s="15"/>
      <c r="AB74" s="15"/>
      <c r="AC74" s="15" t="str">
        <f>IF(Table_1[[#This Row],[UKAS Lab Test result
(select from options)]]="","",IF(Table_1[[#This Row],[On-site Material Classification result
(select from options)]]=Table_1[[#This Row],[UKAS Lab Test result
(select from options)]],"Correct","Incorrect"))</f>
        <v/>
      </c>
      <c r="AD74" s="15" t="str">
        <f>CONCATENATE(Table_1[[#This Row],[SWUK ONLY
Accuracy check]],": ",Table_1[[#This Row],[UKAS Lab Test result
(select from options)]])</f>
        <v xml:space="preserve">: </v>
      </c>
      <c r="AE74" s="59" t="str">
        <f>IF(Table_1[[#This Row],[UKAS Lab Test result
(select from options)]]="","",IF(Table_1[[#This Row],[SWUK ONLY 
Overall Result]]="Incorrect: Red - hazardous","Under Assessed",IF(Table_1[[#This Row],[SWUK ONLY 
Overall Result]]="Incorrect: Green - inert","Over Assessed","Correct")))</f>
        <v/>
      </c>
    </row>
    <row r="75" spans="1:31" ht="15" customHeight="1" x14ac:dyDescent="0.35">
      <c r="A75" s="76">
        <v>74</v>
      </c>
      <c r="B75" s="26"/>
      <c r="C75" s="26"/>
      <c r="D75" s="26"/>
      <c r="E75" s="26"/>
      <c r="F75" s="27"/>
      <c r="G75" s="27"/>
      <c r="H75" s="26"/>
      <c r="I75" s="6"/>
      <c r="J75" s="28"/>
      <c r="K75" s="28"/>
      <c r="L75" s="29"/>
      <c r="M75" s="26"/>
      <c r="N75" s="30"/>
      <c r="O75" s="31"/>
      <c r="P75" s="31"/>
      <c r="Q75" s="26"/>
      <c r="R75" s="6"/>
      <c r="S75" s="6"/>
      <c r="T75" s="6"/>
      <c r="U75" s="32"/>
      <c r="V75" s="27"/>
      <c r="W75" s="32"/>
      <c r="X75" s="15"/>
      <c r="Y75" s="32"/>
      <c r="Z75" s="15"/>
      <c r="AA75" s="15"/>
      <c r="AB75" s="15"/>
      <c r="AC75" s="15" t="str">
        <f>IF(Table_1[[#This Row],[UKAS Lab Test result
(select from options)]]="","",IF(Table_1[[#This Row],[On-site Material Classification result
(select from options)]]=Table_1[[#This Row],[UKAS Lab Test result
(select from options)]],"Correct","Incorrect"))</f>
        <v/>
      </c>
      <c r="AD75" s="15" t="str">
        <f>CONCATENATE(Table_1[[#This Row],[SWUK ONLY
Accuracy check]],": ",Table_1[[#This Row],[UKAS Lab Test result
(select from options)]])</f>
        <v xml:space="preserve">: </v>
      </c>
      <c r="AE75" s="59" t="str">
        <f>IF(Table_1[[#This Row],[UKAS Lab Test result
(select from options)]]="","",IF(Table_1[[#This Row],[SWUK ONLY 
Overall Result]]="Incorrect: Red - hazardous","Under Assessed",IF(Table_1[[#This Row],[SWUK ONLY 
Overall Result]]="Incorrect: Green - inert","Over Assessed","Correct")))</f>
        <v/>
      </c>
    </row>
    <row r="76" spans="1:31" ht="15" customHeight="1" x14ac:dyDescent="0.35">
      <c r="A76" s="74">
        <v>75</v>
      </c>
      <c r="B76" s="26"/>
      <c r="C76" s="26"/>
      <c r="D76" s="26"/>
      <c r="E76" s="26"/>
      <c r="F76" s="27"/>
      <c r="G76" s="27"/>
      <c r="H76" s="26"/>
      <c r="I76" s="6"/>
      <c r="J76" s="28"/>
      <c r="K76" s="28"/>
      <c r="L76" s="29"/>
      <c r="M76" s="26"/>
      <c r="N76" s="30"/>
      <c r="O76" s="31"/>
      <c r="P76" s="31"/>
      <c r="Q76" s="26"/>
      <c r="R76" s="6"/>
      <c r="S76" s="6"/>
      <c r="T76" s="6"/>
      <c r="U76" s="32"/>
      <c r="V76" s="27"/>
      <c r="W76" s="32"/>
      <c r="X76" s="15"/>
      <c r="Y76" s="32"/>
      <c r="Z76" s="15"/>
      <c r="AA76" s="15"/>
      <c r="AB76" s="15"/>
      <c r="AC76" s="15" t="str">
        <f>IF(Table_1[[#This Row],[UKAS Lab Test result
(select from options)]]="","",IF(Table_1[[#This Row],[On-site Material Classification result
(select from options)]]=Table_1[[#This Row],[UKAS Lab Test result
(select from options)]],"Correct","Incorrect"))</f>
        <v/>
      </c>
      <c r="AD76" s="15" t="str">
        <f>CONCATENATE(Table_1[[#This Row],[SWUK ONLY
Accuracy check]],": ",Table_1[[#This Row],[UKAS Lab Test result
(select from options)]])</f>
        <v xml:space="preserve">: </v>
      </c>
      <c r="AE76" s="59" t="str">
        <f>IF(Table_1[[#This Row],[UKAS Lab Test result
(select from options)]]="","",IF(Table_1[[#This Row],[SWUK ONLY 
Overall Result]]="Incorrect: Red - hazardous","Under Assessed",IF(Table_1[[#This Row],[SWUK ONLY 
Overall Result]]="Incorrect: Green - inert","Over Assessed","Correct")))</f>
        <v/>
      </c>
    </row>
    <row r="77" spans="1:31" ht="15" customHeight="1" x14ac:dyDescent="0.35">
      <c r="A77" s="76">
        <v>76</v>
      </c>
      <c r="B77" s="26"/>
      <c r="C77" s="26"/>
      <c r="D77" s="26"/>
      <c r="E77" s="26"/>
      <c r="F77" s="27"/>
      <c r="G77" s="27"/>
      <c r="H77" s="26"/>
      <c r="I77" s="6"/>
      <c r="J77" s="28"/>
      <c r="K77" s="28"/>
      <c r="L77" s="29"/>
      <c r="M77" s="26"/>
      <c r="N77" s="30"/>
      <c r="O77" s="31"/>
      <c r="P77" s="31"/>
      <c r="Q77" s="26"/>
      <c r="R77" s="6"/>
      <c r="S77" s="6"/>
      <c r="T77" s="6"/>
      <c r="U77" s="32"/>
      <c r="V77" s="27"/>
      <c r="W77" s="32"/>
      <c r="X77" s="15"/>
      <c r="Y77" s="32"/>
      <c r="Z77" s="15"/>
      <c r="AA77" s="15"/>
      <c r="AB77" s="15"/>
      <c r="AC77" s="15" t="str">
        <f>IF(Table_1[[#This Row],[UKAS Lab Test result
(select from options)]]="","",IF(Table_1[[#This Row],[On-site Material Classification result
(select from options)]]=Table_1[[#This Row],[UKAS Lab Test result
(select from options)]],"Correct","Incorrect"))</f>
        <v/>
      </c>
      <c r="AD77" s="15" t="str">
        <f>CONCATENATE(Table_1[[#This Row],[SWUK ONLY
Accuracy check]],": ",Table_1[[#This Row],[UKAS Lab Test result
(select from options)]])</f>
        <v xml:space="preserve">: </v>
      </c>
      <c r="AE77" s="59" t="str">
        <f>IF(Table_1[[#This Row],[UKAS Lab Test result
(select from options)]]="","",IF(Table_1[[#This Row],[SWUK ONLY 
Overall Result]]="Incorrect: Red - hazardous","Under Assessed",IF(Table_1[[#This Row],[SWUK ONLY 
Overall Result]]="Incorrect: Green - inert","Over Assessed","Correct")))</f>
        <v/>
      </c>
    </row>
    <row r="78" spans="1:31" ht="15" customHeight="1" x14ac:dyDescent="0.35">
      <c r="A78" s="74">
        <v>77</v>
      </c>
      <c r="B78" s="26"/>
      <c r="C78" s="26"/>
      <c r="D78" s="26"/>
      <c r="E78" s="26"/>
      <c r="F78" s="27"/>
      <c r="G78" s="27"/>
      <c r="H78" s="26"/>
      <c r="I78" s="6"/>
      <c r="J78" s="28"/>
      <c r="K78" s="28"/>
      <c r="L78" s="29"/>
      <c r="M78" s="26"/>
      <c r="N78" s="30"/>
      <c r="O78" s="31"/>
      <c r="P78" s="31"/>
      <c r="Q78" s="26"/>
      <c r="R78" s="6"/>
      <c r="S78" s="6"/>
      <c r="T78" s="6"/>
      <c r="U78" s="32"/>
      <c r="V78" s="27"/>
      <c r="W78" s="32"/>
      <c r="X78" s="15"/>
      <c r="Y78" s="32"/>
      <c r="Z78" s="15"/>
      <c r="AA78" s="15"/>
      <c r="AB78" s="15"/>
      <c r="AC78" s="15" t="str">
        <f>IF(Table_1[[#This Row],[UKAS Lab Test result
(select from options)]]="","",IF(Table_1[[#This Row],[On-site Material Classification result
(select from options)]]=Table_1[[#This Row],[UKAS Lab Test result
(select from options)]],"Correct","Incorrect"))</f>
        <v/>
      </c>
      <c r="AD78" s="15" t="str">
        <f>CONCATENATE(Table_1[[#This Row],[SWUK ONLY
Accuracy check]],": ",Table_1[[#This Row],[UKAS Lab Test result
(select from options)]])</f>
        <v xml:space="preserve">: </v>
      </c>
      <c r="AE78" s="59" t="str">
        <f>IF(Table_1[[#This Row],[UKAS Lab Test result
(select from options)]]="","",IF(Table_1[[#This Row],[SWUK ONLY 
Overall Result]]="Incorrect: Red - hazardous","Under Assessed",IF(Table_1[[#This Row],[SWUK ONLY 
Overall Result]]="Incorrect: Green - inert","Over Assessed","Correct")))</f>
        <v/>
      </c>
    </row>
    <row r="79" spans="1:31" ht="15" customHeight="1" x14ac:dyDescent="0.35">
      <c r="A79" s="76">
        <v>78</v>
      </c>
      <c r="B79" s="26"/>
      <c r="C79" s="26"/>
      <c r="D79" s="26"/>
      <c r="E79" s="26"/>
      <c r="F79" s="27"/>
      <c r="G79" s="27"/>
      <c r="H79" s="26"/>
      <c r="I79" s="6"/>
      <c r="J79" s="28"/>
      <c r="K79" s="28"/>
      <c r="L79" s="29"/>
      <c r="M79" s="26"/>
      <c r="N79" s="30"/>
      <c r="O79" s="31"/>
      <c r="P79" s="31"/>
      <c r="Q79" s="26"/>
      <c r="R79" s="6"/>
      <c r="S79" s="6"/>
      <c r="T79" s="6"/>
      <c r="U79" s="32"/>
      <c r="V79" s="27"/>
      <c r="W79" s="32"/>
      <c r="X79" s="15"/>
      <c r="Y79" s="32"/>
      <c r="Z79" s="15"/>
      <c r="AA79" s="15"/>
      <c r="AB79" s="15"/>
      <c r="AC79" s="15" t="str">
        <f>IF(Table_1[[#This Row],[UKAS Lab Test result
(select from options)]]="","",IF(Table_1[[#This Row],[On-site Material Classification result
(select from options)]]=Table_1[[#This Row],[UKAS Lab Test result
(select from options)]],"Correct","Incorrect"))</f>
        <v/>
      </c>
      <c r="AD79" s="15" t="str">
        <f>CONCATENATE(Table_1[[#This Row],[SWUK ONLY
Accuracy check]],": ",Table_1[[#This Row],[UKAS Lab Test result
(select from options)]])</f>
        <v xml:space="preserve">: </v>
      </c>
      <c r="AE79" s="59" t="str">
        <f>IF(Table_1[[#This Row],[UKAS Lab Test result
(select from options)]]="","",IF(Table_1[[#This Row],[SWUK ONLY 
Overall Result]]="Incorrect: Red - hazardous","Under Assessed",IF(Table_1[[#This Row],[SWUK ONLY 
Overall Result]]="Incorrect: Green - inert","Over Assessed","Correct")))</f>
        <v/>
      </c>
    </row>
    <row r="80" spans="1:31" ht="15" customHeight="1" x14ac:dyDescent="0.35">
      <c r="A80" s="74">
        <v>79</v>
      </c>
      <c r="B80" s="26"/>
      <c r="C80" s="26"/>
      <c r="D80" s="26"/>
      <c r="E80" s="26"/>
      <c r="F80" s="27"/>
      <c r="G80" s="27"/>
      <c r="H80" s="26"/>
      <c r="I80" s="6"/>
      <c r="J80" s="28"/>
      <c r="K80" s="28"/>
      <c r="L80" s="29"/>
      <c r="M80" s="26"/>
      <c r="N80" s="30"/>
      <c r="O80" s="31"/>
      <c r="P80" s="31"/>
      <c r="Q80" s="26"/>
      <c r="R80" s="6"/>
      <c r="S80" s="6"/>
      <c r="T80" s="6"/>
      <c r="U80" s="32"/>
      <c r="V80" s="27"/>
      <c r="W80" s="32"/>
      <c r="X80" s="15"/>
      <c r="Y80" s="32"/>
      <c r="Z80" s="15"/>
      <c r="AA80" s="15"/>
      <c r="AB80" s="15"/>
      <c r="AC80" s="15" t="str">
        <f>IF(Table_1[[#This Row],[UKAS Lab Test result
(select from options)]]="","",IF(Table_1[[#This Row],[On-site Material Classification result
(select from options)]]=Table_1[[#This Row],[UKAS Lab Test result
(select from options)]],"Correct","Incorrect"))</f>
        <v/>
      </c>
      <c r="AD80" s="15" t="str">
        <f>CONCATENATE(Table_1[[#This Row],[SWUK ONLY
Accuracy check]],": ",Table_1[[#This Row],[UKAS Lab Test result
(select from options)]])</f>
        <v xml:space="preserve">: </v>
      </c>
      <c r="AE80" s="59" t="str">
        <f>IF(Table_1[[#This Row],[UKAS Lab Test result
(select from options)]]="","",IF(Table_1[[#This Row],[SWUK ONLY 
Overall Result]]="Incorrect: Red - hazardous","Under Assessed",IF(Table_1[[#This Row],[SWUK ONLY 
Overall Result]]="Incorrect: Green - inert","Over Assessed","Correct")))</f>
        <v/>
      </c>
    </row>
    <row r="81" spans="1:31" ht="15" customHeight="1" x14ac:dyDescent="0.35">
      <c r="A81" s="76">
        <v>80</v>
      </c>
      <c r="B81" s="26"/>
      <c r="C81" s="26"/>
      <c r="D81" s="26"/>
      <c r="E81" s="26"/>
      <c r="F81" s="27"/>
      <c r="G81" s="27"/>
      <c r="H81" s="26"/>
      <c r="I81" s="6"/>
      <c r="J81" s="28"/>
      <c r="K81" s="28"/>
      <c r="L81" s="29"/>
      <c r="M81" s="26"/>
      <c r="N81" s="30"/>
      <c r="O81" s="31"/>
      <c r="P81" s="31"/>
      <c r="Q81" s="26"/>
      <c r="R81" s="6"/>
      <c r="S81" s="6"/>
      <c r="T81" s="6"/>
      <c r="U81" s="32"/>
      <c r="V81" s="27"/>
      <c r="W81" s="32"/>
      <c r="X81" s="15"/>
      <c r="Y81" s="32"/>
      <c r="Z81" s="15"/>
      <c r="AA81" s="15"/>
      <c r="AB81" s="15"/>
      <c r="AC81" s="15" t="str">
        <f>IF(Table_1[[#This Row],[UKAS Lab Test result
(select from options)]]="","",IF(Table_1[[#This Row],[On-site Material Classification result
(select from options)]]=Table_1[[#This Row],[UKAS Lab Test result
(select from options)]],"Correct","Incorrect"))</f>
        <v/>
      </c>
      <c r="AD81" s="15" t="str">
        <f>CONCATENATE(Table_1[[#This Row],[SWUK ONLY
Accuracy check]],": ",Table_1[[#This Row],[UKAS Lab Test result
(select from options)]])</f>
        <v xml:space="preserve">: </v>
      </c>
      <c r="AE81" s="59" t="str">
        <f>IF(Table_1[[#This Row],[UKAS Lab Test result
(select from options)]]="","",IF(Table_1[[#This Row],[SWUK ONLY 
Overall Result]]="Incorrect: Red - hazardous","Under Assessed",IF(Table_1[[#This Row],[SWUK ONLY 
Overall Result]]="Incorrect: Green - inert","Over Assessed","Correct")))</f>
        <v/>
      </c>
    </row>
    <row r="82" spans="1:31" ht="15" customHeight="1" x14ac:dyDescent="0.35">
      <c r="A82" s="74">
        <v>81</v>
      </c>
      <c r="B82" s="26"/>
      <c r="C82" s="26"/>
      <c r="D82" s="26"/>
      <c r="E82" s="26"/>
      <c r="F82" s="27"/>
      <c r="G82" s="27"/>
      <c r="H82" s="26"/>
      <c r="I82" s="6"/>
      <c r="J82" s="28"/>
      <c r="K82" s="28"/>
      <c r="L82" s="29"/>
      <c r="M82" s="26"/>
      <c r="N82" s="30"/>
      <c r="O82" s="31"/>
      <c r="P82" s="31"/>
      <c r="Q82" s="26"/>
      <c r="R82" s="6"/>
      <c r="S82" s="6"/>
      <c r="T82" s="6"/>
      <c r="U82" s="32"/>
      <c r="V82" s="27"/>
      <c r="W82" s="32"/>
      <c r="X82" s="15"/>
      <c r="Y82" s="32"/>
      <c r="Z82" s="15"/>
      <c r="AA82" s="15"/>
      <c r="AB82" s="15"/>
      <c r="AC82" s="15" t="str">
        <f>IF(Table_1[[#This Row],[UKAS Lab Test result
(select from options)]]="","",IF(Table_1[[#This Row],[On-site Material Classification result
(select from options)]]=Table_1[[#This Row],[UKAS Lab Test result
(select from options)]],"Correct","Incorrect"))</f>
        <v/>
      </c>
      <c r="AD82" s="15" t="str">
        <f>CONCATENATE(Table_1[[#This Row],[SWUK ONLY
Accuracy check]],": ",Table_1[[#This Row],[UKAS Lab Test result
(select from options)]])</f>
        <v xml:space="preserve">: </v>
      </c>
      <c r="AE82" s="59" t="str">
        <f>IF(Table_1[[#This Row],[UKAS Lab Test result
(select from options)]]="","",IF(Table_1[[#This Row],[SWUK ONLY 
Overall Result]]="Incorrect: Red - hazardous","Under Assessed",IF(Table_1[[#This Row],[SWUK ONLY 
Overall Result]]="Incorrect: Green - inert","Over Assessed","Correct")))</f>
        <v/>
      </c>
    </row>
    <row r="83" spans="1:31" ht="15" customHeight="1" x14ac:dyDescent="0.35">
      <c r="A83" s="76">
        <v>82</v>
      </c>
      <c r="B83" s="26"/>
      <c r="C83" s="26"/>
      <c r="D83" s="26"/>
      <c r="E83" s="26"/>
      <c r="F83" s="27"/>
      <c r="G83" s="27"/>
      <c r="H83" s="26"/>
      <c r="I83" s="6"/>
      <c r="J83" s="28"/>
      <c r="K83" s="28"/>
      <c r="L83" s="29"/>
      <c r="M83" s="26"/>
      <c r="N83" s="30"/>
      <c r="O83" s="31"/>
      <c r="P83" s="31"/>
      <c r="Q83" s="26"/>
      <c r="R83" s="6"/>
      <c r="S83" s="6"/>
      <c r="T83" s="6"/>
      <c r="U83" s="32"/>
      <c r="V83" s="27"/>
      <c r="W83" s="32"/>
      <c r="X83" s="15"/>
      <c r="Y83" s="32"/>
      <c r="Z83" s="15"/>
      <c r="AA83" s="15"/>
      <c r="AB83" s="15"/>
      <c r="AC83" s="15" t="str">
        <f>IF(Table_1[[#This Row],[UKAS Lab Test result
(select from options)]]="","",IF(Table_1[[#This Row],[On-site Material Classification result
(select from options)]]=Table_1[[#This Row],[UKAS Lab Test result
(select from options)]],"Correct","Incorrect"))</f>
        <v/>
      </c>
      <c r="AD83" s="15" t="str">
        <f>CONCATENATE(Table_1[[#This Row],[SWUK ONLY
Accuracy check]],": ",Table_1[[#This Row],[UKAS Lab Test result
(select from options)]])</f>
        <v xml:space="preserve">: </v>
      </c>
      <c r="AE83" s="59" t="str">
        <f>IF(Table_1[[#This Row],[UKAS Lab Test result
(select from options)]]="","",IF(Table_1[[#This Row],[SWUK ONLY 
Overall Result]]="Incorrect: Red - hazardous","Under Assessed",IF(Table_1[[#This Row],[SWUK ONLY 
Overall Result]]="Incorrect: Green - inert","Over Assessed","Correct")))</f>
        <v/>
      </c>
    </row>
    <row r="84" spans="1:31" ht="15" customHeight="1" x14ac:dyDescent="0.35">
      <c r="A84" s="74">
        <v>83</v>
      </c>
      <c r="B84" s="26"/>
      <c r="C84" s="26"/>
      <c r="D84" s="26"/>
      <c r="E84" s="26"/>
      <c r="F84" s="27"/>
      <c r="G84" s="27"/>
      <c r="H84" s="26"/>
      <c r="I84" s="6"/>
      <c r="J84" s="28"/>
      <c r="K84" s="28"/>
      <c r="L84" s="29"/>
      <c r="M84" s="26"/>
      <c r="N84" s="30"/>
      <c r="O84" s="31"/>
      <c r="P84" s="31"/>
      <c r="Q84" s="26"/>
      <c r="R84" s="6"/>
      <c r="S84" s="6"/>
      <c r="T84" s="6"/>
      <c r="U84" s="32"/>
      <c r="V84" s="27"/>
      <c r="W84" s="32"/>
      <c r="X84" s="15"/>
      <c r="Y84" s="32"/>
      <c r="Z84" s="15"/>
      <c r="AA84" s="15"/>
      <c r="AB84" s="15"/>
      <c r="AC84" s="15" t="str">
        <f>IF(Table_1[[#This Row],[UKAS Lab Test result
(select from options)]]="","",IF(Table_1[[#This Row],[On-site Material Classification result
(select from options)]]=Table_1[[#This Row],[UKAS Lab Test result
(select from options)]],"Correct","Incorrect"))</f>
        <v/>
      </c>
      <c r="AD84" s="15" t="str">
        <f>CONCATENATE(Table_1[[#This Row],[SWUK ONLY
Accuracy check]],": ",Table_1[[#This Row],[UKAS Lab Test result
(select from options)]])</f>
        <v xml:space="preserve">: </v>
      </c>
      <c r="AE84" s="59" t="str">
        <f>IF(Table_1[[#This Row],[UKAS Lab Test result
(select from options)]]="","",IF(Table_1[[#This Row],[SWUK ONLY 
Overall Result]]="Incorrect: Red - hazardous","Under Assessed",IF(Table_1[[#This Row],[SWUK ONLY 
Overall Result]]="Incorrect: Green - inert","Over Assessed","Correct")))</f>
        <v/>
      </c>
    </row>
    <row r="85" spans="1:31" ht="15" customHeight="1" x14ac:dyDescent="0.35">
      <c r="A85" s="76">
        <v>84</v>
      </c>
      <c r="B85" s="26"/>
      <c r="C85" s="26"/>
      <c r="D85" s="26"/>
      <c r="E85" s="26"/>
      <c r="F85" s="27"/>
      <c r="G85" s="27"/>
      <c r="H85" s="26"/>
      <c r="I85" s="6"/>
      <c r="J85" s="28"/>
      <c r="K85" s="28"/>
      <c r="L85" s="29"/>
      <c r="M85" s="26"/>
      <c r="N85" s="30"/>
      <c r="O85" s="31"/>
      <c r="P85" s="31"/>
      <c r="Q85" s="26"/>
      <c r="R85" s="6"/>
      <c r="S85" s="6"/>
      <c r="T85" s="6"/>
      <c r="U85" s="32"/>
      <c r="V85" s="27"/>
      <c r="W85" s="32"/>
      <c r="X85" s="15"/>
      <c r="Y85" s="32"/>
      <c r="Z85" s="15"/>
      <c r="AA85" s="15"/>
      <c r="AB85" s="15"/>
      <c r="AC85" s="15" t="str">
        <f>IF(Table_1[[#This Row],[UKAS Lab Test result
(select from options)]]="","",IF(Table_1[[#This Row],[On-site Material Classification result
(select from options)]]=Table_1[[#This Row],[UKAS Lab Test result
(select from options)]],"Correct","Incorrect"))</f>
        <v/>
      </c>
      <c r="AD85" s="15" t="str">
        <f>CONCATENATE(Table_1[[#This Row],[SWUK ONLY
Accuracy check]],": ",Table_1[[#This Row],[UKAS Lab Test result
(select from options)]])</f>
        <v xml:space="preserve">: </v>
      </c>
      <c r="AE85" s="59" t="str">
        <f>IF(Table_1[[#This Row],[UKAS Lab Test result
(select from options)]]="","",IF(Table_1[[#This Row],[SWUK ONLY 
Overall Result]]="Incorrect: Red - hazardous","Under Assessed",IF(Table_1[[#This Row],[SWUK ONLY 
Overall Result]]="Incorrect: Green - inert","Over Assessed","Correct")))</f>
        <v/>
      </c>
    </row>
    <row r="86" spans="1:31" ht="15" customHeight="1" x14ac:dyDescent="0.35">
      <c r="A86" s="74">
        <v>85</v>
      </c>
      <c r="B86" s="26"/>
      <c r="C86" s="26"/>
      <c r="D86" s="26"/>
      <c r="E86" s="26"/>
      <c r="F86" s="27"/>
      <c r="G86" s="27"/>
      <c r="H86" s="26"/>
      <c r="I86" s="6"/>
      <c r="J86" s="28"/>
      <c r="K86" s="28"/>
      <c r="L86" s="29"/>
      <c r="M86" s="26"/>
      <c r="N86" s="30"/>
      <c r="O86" s="31"/>
      <c r="P86" s="31"/>
      <c r="Q86" s="26"/>
      <c r="R86" s="6"/>
      <c r="S86" s="6"/>
      <c r="T86" s="6"/>
      <c r="U86" s="32"/>
      <c r="V86" s="27"/>
      <c r="W86" s="32"/>
      <c r="X86" s="15"/>
      <c r="Y86" s="32"/>
      <c r="Z86" s="15"/>
      <c r="AA86" s="15"/>
      <c r="AB86" s="15"/>
      <c r="AC86" s="15" t="str">
        <f>IF(Table_1[[#This Row],[UKAS Lab Test result
(select from options)]]="","",IF(Table_1[[#This Row],[On-site Material Classification result
(select from options)]]=Table_1[[#This Row],[UKAS Lab Test result
(select from options)]],"Correct","Incorrect"))</f>
        <v/>
      </c>
      <c r="AD86" s="15" t="str">
        <f>CONCATENATE(Table_1[[#This Row],[SWUK ONLY
Accuracy check]],": ",Table_1[[#This Row],[UKAS Lab Test result
(select from options)]])</f>
        <v xml:space="preserve">: </v>
      </c>
      <c r="AE86" s="59" t="str">
        <f>IF(Table_1[[#This Row],[UKAS Lab Test result
(select from options)]]="","",IF(Table_1[[#This Row],[SWUK ONLY 
Overall Result]]="Incorrect: Red - hazardous","Under Assessed",IF(Table_1[[#This Row],[SWUK ONLY 
Overall Result]]="Incorrect: Green - inert","Over Assessed","Correct")))</f>
        <v/>
      </c>
    </row>
    <row r="87" spans="1:31" ht="15" customHeight="1" x14ac:dyDescent="0.35">
      <c r="A87" s="76">
        <v>86</v>
      </c>
      <c r="B87" s="26"/>
      <c r="C87" s="26"/>
      <c r="D87" s="26"/>
      <c r="E87" s="26"/>
      <c r="F87" s="27"/>
      <c r="G87" s="27"/>
      <c r="H87" s="26"/>
      <c r="I87" s="6"/>
      <c r="J87" s="28"/>
      <c r="K87" s="28"/>
      <c r="L87" s="29"/>
      <c r="M87" s="26"/>
      <c r="N87" s="30"/>
      <c r="O87" s="31"/>
      <c r="P87" s="31"/>
      <c r="Q87" s="26"/>
      <c r="R87" s="6"/>
      <c r="S87" s="6"/>
      <c r="T87" s="6"/>
      <c r="U87" s="32"/>
      <c r="V87" s="27"/>
      <c r="W87" s="32"/>
      <c r="X87" s="15"/>
      <c r="Y87" s="32"/>
      <c r="Z87" s="15"/>
      <c r="AA87" s="15"/>
      <c r="AB87" s="15"/>
      <c r="AC87" s="15" t="str">
        <f>IF(Table_1[[#This Row],[UKAS Lab Test result
(select from options)]]="","",IF(Table_1[[#This Row],[On-site Material Classification result
(select from options)]]=Table_1[[#This Row],[UKAS Lab Test result
(select from options)]],"Correct","Incorrect"))</f>
        <v/>
      </c>
      <c r="AD87" s="15" t="str">
        <f>CONCATENATE(Table_1[[#This Row],[SWUK ONLY
Accuracy check]],": ",Table_1[[#This Row],[UKAS Lab Test result
(select from options)]])</f>
        <v xml:space="preserve">: </v>
      </c>
      <c r="AE87" s="59" t="str">
        <f>IF(Table_1[[#This Row],[UKAS Lab Test result
(select from options)]]="","",IF(Table_1[[#This Row],[SWUK ONLY 
Overall Result]]="Incorrect: Red - hazardous","Under Assessed",IF(Table_1[[#This Row],[SWUK ONLY 
Overall Result]]="Incorrect: Green - inert","Over Assessed","Correct")))</f>
        <v/>
      </c>
    </row>
    <row r="88" spans="1:31" ht="15" customHeight="1" x14ac:dyDescent="0.35">
      <c r="A88" s="74">
        <v>87</v>
      </c>
      <c r="B88" s="26"/>
      <c r="C88" s="26"/>
      <c r="D88" s="26"/>
      <c r="E88" s="26"/>
      <c r="F88" s="27"/>
      <c r="G88" s="27"/>
      <c r="H88" s="26"/>
      <c r="I88" s="6"/>
      <c r="J88" s="28"/>
      <c r="K88" s="28"/>
      <c r="L88" s="29"/>
      <c r="M88" s="26"/>
      <c r="N88" s="30"/>
      <c r="O88" s="31"/>
      <c r="P88" s="31"/>
      <c r="Q88" s="26"/>
      <c r="R88" s="6"/>
      <c r="S88" s="6"/>
      <c r="T88" s="6"/>
      <c r="U88" s="32"/>
      <c r="V88" s="27"/>
      <c r="W88" s="32"/>
      <c r="X88" s="15"/>
      <c r="Y88" s="32"/>
      <c r="Z88" s="15"/>
      <c r="AA88" s="15"/>
      <c r="AB88" s="15"/>
      <c r="AC88" s="15" t="str">
        <f>IF(Table_1[[#This Row],[UKAS Lab Test result
(select from options)]]="","",IF(Table_1[[#This Row],[On-site Material Classification result
(select from options)]]=Table_1[[#This Row],[UKAS Lab Test result
(select from options)]],"Correct","Incorrect"))</f>
        <v/>
      </c>
      <c r="AD88" s="15" t="str">
        <f>CONCATENATE(Table_1[[#This Row],[SWUK ONLY
Accuracy check]],": ",Table_1[[#This Row],[UKAS Lab Test result
(select from options)]])</f>
        <v xml:space="preserve">: </v>
      </c>
      <c r="AE88" s="59" t="str">
        <f>IF(Table_1[[#This Row],[UKAS Lab Test result
(select from options)]]="","",IF(Table_1[[#This Row],[SWUK ONLY 
Overall Result]]="Incorrect: Red - hazardous","Under Assessed",IF(Table_1[[#This Row],[SWUK ONLY 
Overall Result]]="Incorrect: Green - inert","Over Assessed","Correct")))</f>
        <v/>
      </c>
    </row>
    <row r="89" spans="1:31" ht="15" customHeight="1" x14ac:dyDescent="0.35">
      <c r="A89" s="76">
        <v>88</v>
      </c>
      <c r="B89" s="26"/>
      <c r="C89" s="26"/>
      <c r="D89" s="26"/>
      <c r="E89" s="26"/>
      <c r="F89" s="27"/>
      <c r="G89" s="27"/>
      <c r="H89" s="26"/>
      <c r="I89" s="6"/>
      <c r="J89" s="28"/>
      <c r="K89" s="28"/>
      <c r="L89" s="29"/>
      <c r="M89" s="26"/>
      <c r="N89" s="30"/>
      <c r="O89" s="31"/>
      <c r="P89" s="31"/>
      <c r="Q89" s="26"/>
      <c r="R89" s="6"/>
      <c r="S89" s="6"/>
      <c r="T89" s="6"/>
      <c r="U89" s="32"/>
      <c r="V89" s="27"/>
      <c r="W89" s="32"/>
      <c r="X89" s="15"/>
      <c r="Y89" s="32"/>
      <c r="Z89" s="15"/>
      <c r="AA89" s="15"/>
      <c r="AB89" s="15"/>
      <c r="AC89" s="15" t="str">
        <f>IF(Table_1[[#This Row],[UKAS Lab Test result
(select from options)]]="","",IF(Table_1[[#This Row],[On-site Material Classification result
(select from options)]]=Table_1[[#This Row],[UKAS Lab Test result
(select from options)]],"Correct","Incorrect"))</f>
        <v/>
      </c>
      <c r="AD89" s="15" t="str">
        <f>CONCATENATE(Table_1[[#This Row],[SWUK ONLY
Accuracy check]],": ",Table_1[[#This Row],[UKAS Lab Test result
(select from options)]])</f>
        <v xml:space="preserve">: </v>
      </c>
      <c r="AE89" s="59" t="str">
        <f>IF(Table_1[[#This Row],[UKAS Lab Test result
(select from options)]]="","",IF(Table_1[[#This Row],[SWUK ONLY 
Overall Result]]="Incorrect: Red - hazardous","Under Assessed",IF(Table_1[[#This Row],[SWUK ONLY 
Overall Result]]="Incorrect: Green - inert","Over Assessed","Correct")))</f>
        <v/>
      </c>
    </row>
    <row r="90" spans="1:31" ht="15" customHeight="1" x14ac:dyDescent="0.35">
      <c r="A90" s="74">
        <v>89</v>
      </c>
      <c r="B90" s="26"/>
      <c r="C90" s="26"/>
      <c r="D90" s="26"/>
      <c r="E90" s="26"/>
      <c r="F90" s="27"/>
      <c r="G90" s="27"/>
      <c r="H90" s="26"/>
      <c r="I90" s="6"/>
      <c r="J90" s="28"/>
      <c r="K90" s="28"/>
      <c r="L90" s="29"/>
      <c r="M90" s="26"/>
      <c r="N90" s="30"/>
      <c r="O90" s="31"/>
      <c r="P90" s="31"/>
      <c r="Q90" s="26"/>
      <c r="R90" s="6"/>
      <c r="S90" s="6"/>
      <c r="T90" s="6"/>
      <c r="U90" s="32"/>
      <c r="V90" s="27"/>
      <c r="W90" s="32"/>
      <c r="X90" s="15"/>
      <c r="Y90" s="32"/>
      <c r="Z90" s="15"/>
      <c r="AA90" s="15"/>
      <c r="AB90" s="15"/>
      <c r="AC90" s="15" t="str">
        <f>IF(Table_1[[#This Row],[UKAS Lab Test result
(select from options)]]="","",IF(Table_1[[#This Row],[On-site Material Classification result
(select from options)]]=Table_1[[#This Row],[UKAS Lab Test result
(select from options)]],"Correct","Incorrect"))</f>
        <v/>
      </c>
      <c r="AD90" s="15" t="str">
        <f>CONCATENATE(Table_1[[#This Row],[SWUK ONLY
Accuracy check]],": ",Table_1[[#This Row],[UKAS Lab Test result
(select from options)]])</f>
        <v xml:space="preserve">: </v>
      </c>
      <c r="AE90" s="59" t="str">
        <f>IF(Table_1[[#This Row],[UKAS Lab Test result
(select from options)]]="","",IF(Table_1[[#This Row],[SWUK ONLY 
Overall Result]]="Incorrect: Red - hazardous","Under Assessed",IF(Table_1[[#This Row],[SWUK ONLY 
Overall Result]]="Incorrect: Green - inert","Over Assessed","Correct")))</f>
        <v/>
      </c>
    </row>
    <row r="91" spans="1:31" ht="15" customHeight="1" x14ac:dyDescent="0.35">
      <c r="A91" s="76">
        <v>90</v>
      </c>
      <c r="B91" s="26"/>
      <c r="C91" s="26"/>
      <c r="D91" s="26"/>
      <c r="E91" s="26"/>
      <c r="F91" s="27"/>
      <c r="G91" s="27"/>
      <c r="H91" s="26"/>
      <c r="I91" s="6"/>
      <c r="J91" s="28"/>
      <c r="K91" s="28"/>
      <c r="L91" s="29"/>
      <c r="M91" s="26"/>
      <c r="N91" s="30"/>
      <c r="O91" s="31"/>
      <c r="P91" s="31"/>
      <c r="Q91" s="26"/>
      <c r="R91" s="6"/>
      <c r="S91" s="6"/>
      <c r="T91" s="6"/>
      <c r="U91" s="32"/>
      <c r="V91" s="27"/>
      <c r="W91" s="32"/>
      <c r="X91" s="15"/>
      <c r="Y91" s="32"/>
      <c r="Z91" s="15"/>
      <c r="AA91" s="15"/>
      <c r="AB91" s="15"/>
      <c r="AC91" s="15" t="str">
        <f>IF(Table_1[[#This Row],[UKAS Lab Test result
(select from options)]]="","",IF(Table_1[[#This Row],[On-site Material Classification result
(select from options)]]=Table_1[[#This Row],[UKAS Lab Test result
(select from options)]],"Correct","Incorrect"))</f>
        <v/>
      </c>
      <c r="AD91" s="15" t="str">
        <f>CONCATENATE(Table_1[[#This Row],[SWUK ONLY
Accuracy check]],": ",Table_1[[#This Row],[UKAS Lab Test result
(select from options)]])</f>
        <v xml:space="preserve">: </v>
      </c>
      <c r="AE91" s="59" t="str">
        <f>IF(Table_1[[#This Row],[UKAS Lab Test result
(select from options)]]="","",IF(Table_1[[#This Row],[SWUK ONLY 
Overall Result]]="Incorrect: Red - hazardous","Under Assessed",IF(Table_1[[#This Row],[SWUK ONLY 
Overall Result]]="Incorrect: Green - inert","Over Assessed","Correct")))</f>
        <v/>
      </c>
    </row>
    <row r="92" spans="1:31" ht="15" customHeight="1" x14ac:dyDescent="0.35">
      <c r="A92" s="74">
        <v>91</v>
      </c>
      <c r="B92" s="26"/>
      <c r="C92" s="26"/>
      <c r="D92" s="26"/>
      <c r="E92" s="26"/>
      <c r="F92" s="27"/>
      <c r="G92" s="27"/>
      <c r="H92" s="26"/>
      <c r="I92" s="6"/>
      <c r="J92" s="28"/>
      <c r="K92" s="28"/>
      <c r="L92" s="29"/>
      <c r="M92" s="26"/>
      <c r="N92" s="30"/>
      <c r="O92" s="31"/>
      <c r="P92" s="31"/>
      <c r="Q92" s="26"/>
      <c r="R92" s="6"/>
      <c r="S92" s="6"/>
      <c r="T92" s="6"/>
      <c r="U92" s="32"/>
      <c r="V92" s="27"/>
      <c r="W92" s="32"/>
      <c r="X92" s="15"/>
      <c r="Y92" s="32"/>
      <c r="Z92" s="15"/>
      <c r="AA92" s="15"/>
      <c r="AB92" s="15"/>
      <c r="AC92" s="15" t="str">
        <f>IF(Table_1[[#This Row],[UKAS Lab Test result
(select from options)]]="","",IF(Table_1[[#This Row],[On-site Material Classification result
(select from options)]]=Table_1[[#This Row],[UKAS Lab Test result
(select from options)]],"Correct","Incorrect"))</f>
        <v/>
      </c>
      <c r="AD92" s="15" t="str">
        <f>CONCATENATE(Table_1[[#This Row],[SWUK ONLY
Accuracy check]],": ",Table_1[[#This Row],[UKAS Lab Test result
(select from options)]])</f>
        <v xml:space="preserve">: </v>
      </c>
      <c r="AE92" s="59" t="str">
        <f>IF(Table_1[[#This Row],[UKAS Lab Test result
(select from options)]]="","",IF(Table_1[[#This Row],[SWUK ONLY 
Overall Result]]="Incorrect: Red - hazardous","Under Assessed",IF(Table_1[[#This Row],[SWUK ONLY 
Overall Result]]="Incorrect: Green - inert","Over Assessed","Correct")))</f>
        <v/>
      </c>
    </row>
    <row r="93" spans="1:31" ht="15" customHeight="1" x14ac:dyDescent="0.35">
      <c r="A93" s="76">
        <v>92</v>
      </c>
      <c r="B93" s="26"/>
      <c r="C93" s="26"/>
      <c r="D93" s="26"/>
      <c r="E93" s="26"/>
      <c r="F93" s="27"/>
      <c r="G93" s="27"/>
      <c r="H93" s="26"/>
      <c r="I93" s="6"/>
      <c r="J93" s="28"/>
      <c r="K93" s="28"/>
      <c r="L93" s="29"/>
      <c r="M93" s="26"/>
      <c r="N93" s="30"/>
      <c r="O93" s="31"/>
      <c r="P93" s="31"/>
      <c r="Q93" s="26"/>
      <c r="R93" s="6"/>
      <c r="S93" s="6"/>
      <c r="T93" s="6"/>
      <c r="U93" s="32"/>
      <c r="V93" s="27"/>
      <c r="W93" s="32"/>
      <c r="X93" s="15"/>
      <c r="Y93" s="32"/>
      <c r="Z93" s="15"/>
      <c r="AA93" s="15"/>
      <c r="AB93" s="15"/>
      <c r="AC93" s="15" t="str">
        <f>IF(Table_1[[#This Row],[UKAS Lab Test result
(select from options)]]="","",IF(Table_1[[#This Row],[On-site Material Classification result
(select from options)]]=Table_1[[#This Row],[UKAS Lab Test result
(select from options)]],"Correct","Incorrect"))</f>
        <v/>
      </c>
      <c r="AD93" s="15" t="str">
        <f>CONCATENATE(Table_1[[#This Row],[SWUK ONLY
Accuracy check]],": ",Table_1[[#This Row],[UKAS Lab Test result
(select from options)]])</f>
        <v xml:space="preserve">: </v>
      </c>
      <c r="AE93" s="59" t="str">
        <f>IF(Table_1[[#This Row],[UKAS Lab Test result
(select from options)]]="","",IF(Table_1[[#This Row],[SWUK ONLY 
Overall Result]]="Incorrect: Red - hazardous","Under Assessed",IF(Table_1[[#This Row],[SWUK ONLY 
Overall Result]]="Incorrect: Green - inert","Over Assessed","Correct")))</f>
        <v/>
      </c>
    </row>
    <row r="94" spans="1:31" ht="15" customHeight="1" x14ac:dyDescent="0.35">
      <c r="A94" s="74">
        <v>93</v>
      </c>
      <c r="B94" s="26"/>
      <c r="C94" s="26"/>
      <c r="D94" s="26"/>
      <c r="E94" s="26"/>
      <c r="F94" s="27"/>
      <c r="G94" s="27"/>
      <c r="H94" s="26"/>
      <c r="I94" s="6"/>
      <c r="J94" s="28"/>
      <c r="K94" s="28"/>
      <c r="L94" s="29"/>
      <c r="M94" s="26"/>
      <c r="N94" s="30"/>
      <c r="O94" s="31"/>
      <c r="P94" s="31"/>
      <c r="Q94" s="26"/>
      <c r="R94" s="6"/>
      <c r="S94" s="6"/>
      <c r="T94" s="6"/>
      <c r="U94" s="32"/>
      <c r="V94" s="27"/>
      <c r="W94" s="32"/>
      <c r="X94" s="15"/>
      <c r="Y94" s="32"/>
      <c r="Z94" s="15"/>
      <c r="AA94" s="15"/>
      <c r="AB94" s="15"/>
      <c r="AC94" s="15" t="str">
        <f>IF(Table_1[[#This Row],[UKAS Lab Test result
(select from options)]]="","",IF(Table_1[[#This Row],[On-site Material Classification result
(select from options)]]=Table_1[[#This Row],[UKAS Lab Test result
(select from options)]],"Correct","Incorrect"))</f>
        <v/>
      </c>
      <c r="AD94" s="15" t="str">
        <f>CONCATENATE(Table_1[[#This Row],[SWUK ONLY
Accuracy check]],": ",Table_1[[#This Row],[UKAS Lab Test result
(select from options)]])</f>
        <v xml:space="preserve">: </v>
      </c>
      <c r="AE94" s="59" t="str">
        <f>IF(Table_1[[#This Row],[UKAS Lab Test result
(select from options)]]="","",IF(Table_1[[#This Row],[SWUK ONLY 
Overall Result]]="Incorrect: Red - hazardous","Under Assessed",IF(Table_1[[#This Row],[SWUK ONLY 
Overall Result]]="Incorrect: Green - inert","Over Assessed","Correct")))</f>
        <v/>
      </c>
    </row>
    <row r="95" spans="1:31" ht="15" customHeight="1" x14ac:dyDescent="0.35">
      <c r="A95" s="76">
        <v>94</v>
      </c>
      <c r="B95" s="26"/>
      <c r="C95" s="26"/>
      <c r="D95" s="26"/>
      <c r="E95" s="26"/>
      <c r="F95" s="27"/>
      <c r="G95" s="27"/>
      <c r="H95" s="26"/>
      <c r="I95" s="6"/>
      <c r="J95" s="28"/>
      <c r="K95" s="28"/>
      <c r="L95" s="29"/>
      <c r="M95" s="26"/>
      <c r="N95" s="30"/>
      <c r="O95" s="31"/>
      <c r="P95" s="31"/>
      <c r="Q95" s="26"/>
      <c r="R95" s="6"/>
      <c r="S95" s="6"/>
      <c r="T95" s="6"/>
      <c r="U95" s="32"/>
      <c r="V95" s="27"/>
      <c r="W95" s="32"/>
      <c r="X95" s="15"/>
      <c r="Y95" s="32"/>
      <c r="Z95" s="15"/>
      <c r="AA95" s="15"/>
      <c r="AB95" s="15"/>
      <c r="AC95" s="15" t="str">
        <f>IF(Table_1[[#This Row],[UKAS Lab Test result
(select from options)]]="","",IF(Table_1[[#This Row],[On-site Material Classification result
(select from options)]]=Table_1[[#This Row],[UKAS Lab Test result
(select from options)]],"Correct","Incorrect"))</f>
        <v/>
      </c>
      <c r="AD95" s="15" t="str">
        <f>CONCATENATE(Table_1[[#This Row],[SWUK ONLY
Accuracy check]],": ",Table_1[[#This Row],[UKAS Lab Test result
(select from options)]])</f>
        <v xml:space="preserve">: </v>
      </c>
      <c r="AE95" s="59" t="str">
        <f>IF(Table_1[[#This Row],[UKAS Lab Test result
(select from options)]]="","",IF(Table_1[[#This Row],[SWUK ONLY 
Overall Result]]="Incorrect: Red - hazardous","Under Assessed",IF(Table_1[[#This Row],[SWUK ONLY 
Overall Result]]="Incorrect: Green - inert","Over Assessed","Correct")))</f>
        <v/>
      </c>
    </row>
    <row r="96" spans="1:31" ht="15" customHeight="1" x14ac:dyDescent="0.35">
      <c r="A96" s="74">
        <v>95</v>
      </c>
      <c r="B96" s="26"/>
      <c r="C96" s="26"/>
      <c r="D96" s="26"/>
      <c r="E96" s="26"/>
      <c r="F96" s="27"/>
      <c r="G96" s="27"/>
      <c r="H96" s="26"/>
      <c r="I96" s="6"/>
      <c r="J96" s="28"/>
      <c r="K96" s="28"/>
      <c r="L96" s="29"/>
      <c r="M96" s="26"/>
      <c r="N96" s="30"/>
      <c r="O96" s="31"/>
      <c r="P96" s="31"/>
      <c r="Q96" s="26"/>
      <c r="R96" s="6"/>
      <c r="S96" s="6"/>
      <c r="T96" s="6"/>
      <c r="U96" s="32"/>
      <c r="V96" s="27"/>
      <c r="W96" s="32"/>
      <c r="X96" s="15"/>
      <c r="Y96" s="32"/>
      <c r="Z96" s="15"/>
      <c r="AA96" s="15"/>
      <c r="AB96" s="15"/>
      <c r="AC96" s="15" t="str">
        <f>IF(Table_1[[#This Row],[UKAS Lab Test result
(select from options)]]="","",IF(Table_1[[#This Row],[On-site Material Classification result
(select from options)]]=Table_1[[#This Row],[UKAS Lab Test result
(select from options)]],"Correct","Incorrect"))</f>
        <v/>
      </c>
      <c r="AD96" s="15" t="str">
        <f>CONCATENATE(Table_1[[#This Row],[SWUK ONLY
Accuracy check]],": ",Table_1[[#This Row],[UKAS Lab Test result
(select from options)]])</f>
        <v xml:space="preserve">: </v>
      </c>
      <c r="AE96" s="59" t="str">
        <f>IF(Table_1[[#This Row],[UKAS Lab Test result
(select from options)]]="","",IF(Table_1[[#This Row],[SWUK ONLY 
Overall Result]]="Incorrect: Red - hazardous","Under Assessed",IF(Table_1[[#This Row],[SWUK ONLY 
Overall Result]]="Incorrect: Green - inert","Over Assessed","Correct")))</f>
        <v/>
      </c>
    </row>
    <row r="97" spans="1:31" ht="15" customHeight="1" x14ac:dyDescent="0.35">
      <c r="A97" s="76">
        <v>96</v>
      </c>
      <c r="B97" s="26"/>
      <c r="C97" s="26"/>
      <c r="D97" s="26"/>
      <c r="E97" s="26"/>
      <c r="F97" s="27"/>
      <c r="G97" s="27"/>
      <c r="H97" s="26"/>
      <c r="I97" s="6"/>
      <c r="J97" s="28"/>
      <c r="K97" s="28"/>
      <c r="L97" s="29"/>
      <c r="M97" s="26"/>
      <c r="N97" s="30"/>
      <c r="O97" s="31"/>
      <c r="P97" s="31"/>
      <c r="Q97" s="26"/>
      <c r="R97" s="6"/>
      <c r="S97" s="6"/>
      <c r="T97" s="6"/>
      <c r="U97" s="32"/>
      <c r="V97" s="27"/>
      <c r="W97" s="32"/>
      <c r="X97" s="15"/>
      <c r="Y97" s="32"/>
      <c r="Z97" s="15"/>
      <c r="AA97" s="15"/>
      <c r="AB97" s="15"/>
      <c r="AC97" s="15" t="str">
        <f>IF(Table_1[[#This Row],[UKAS Lab Test result
(select from options)]]="","",IF(Table_1[[#This Row],[On-site Material Classification result
(select from options)]]=Table_1[[#This Row],[UKAS Lab Test result
(select from options)]],"Correct","Incorrect"))</f>
        <v/>
      </c>
      <c r="AD97" s="15" t="str">
        <f>CONCATENATE(Table_1[[#This Row],[SWUK ONLY
Accuracy check]],": ",Table_1[[#This Row],[UKAS Lab Test result
(select from options)]])</f>
        <v xml:space="preserve">: </v>
      </c>
      <c r="AE97" s="59" t="str">
        <f>IF(Table_1[[#This Row],[UKAS Lab Test result
(select from options)]]="","",IF(Table_1[[#This Row],[SWUK ONLY 
Overall Result]]="Incorrect: Red - hazardous","Under Assessed",IF(Table_1[[#This Row],[SWUK ONLY 
Overall Result]]="Incorrect: Green - inert","Over Assessed","Correct")))</f>
        <v/>
      </c>
    </row>
    <row r="98" spans="1:31" ht="15" customHeight="1" x14ac:dyDescent="0.35">
      <c r="A98" s="74">
        <v>97</v>
      </c>
      <c r="B98" s="26"/>
      <c r="C98" s="26"/>
      <c r="D98" s="26"/>
      <c r="E98" s="26"/>
      <c r="F98" s="27"/>
      <c r="G98" s="27"/>
      <c r="H98" s="26"/>
      <c r="I98" s="6"/>
      <c r="J98" s="28"/>
      <c r="K98" s="28"/>
      <c r="L98" s="29"/>
      <c r="M98" s="26"/>
      <c r="N98" s="30"/>
      <c r="O98" s="31"/>
      <c r="P98" s="31"/>
      <c r="Q98" s="26"/>
      <c r="R98" s="6"/>
      <c r="S98" s="6"/>
      <c r="T98" s="6"/>
      <c r="U98" s="32"/>
      <c r="V98" s="27"/>
      <c r="W98" s="32"/>
      <c r="X98" s="15"/>
      <c r="Y98" s="32"/>
      <c r="Z98" s="15"/>
      <c r="AA98" s="15"/>
      <c r="AB98" s="15"/>
      <c r="AC98" s="15" t="str">
        <f>IF(Table_1[[#This Row],[UKAS Lab Test result
(select from options)]]="","",IF(Table_1[[#This Row],[On-site Material Classification result
(select from options)]]=Table_1[[#This Row],[UKAS Lab Test result
(select from options)]],"Correct","Incorrect"))</f>
        <v/>
      </c>
      <c r="AD98" s="15" t="str">
        <f>CONCATENATE(Table_1[[#This Row],[SWUK ONLY
Accuracy check]],": ",Table_1[[#This Row],[UKAS Lab Test result
(select from options)]])</f>
        <v xml:space="preserve">: </v>
      </c>
      <c r="AE98" s="59" t="str">
        <f>IF(Table_1[[#This Row],[UKAS Lab Test result
(select from options)]]="","",IF(Table_1[[#This Row],[SWUK ONLY 
Overall Result]]="Incorrect: Red - hazardous","Under Assessed",IF(Table_1[[#This Row],[SWUK ONLY 
Overall Result]]="Incorrect: Green - inert","Over Assessed","Correct")))</f>
        <v/>
      </c>
    </row>
    <row r="99" spans="1:31" ht="15" customHeight="1" x14ac:dyDescent="0.35">
      <c r="A99" s="76">
        <v>98</v>
      </c>
      <c r="B99" s="26"/>
      <c r="C99" s="26"/>
      <c r="D99" s="26"/>
      <c r="E99" s="26"/>
      <c r="F99" s="27"/>
      <c r="G99" s="27"/>
      <c r="H99" s="26"/>
      <c r="I99" s="6"/>
      <c r="J99" s="28"/>
      <c r="K99" s="28"/>
      <c r="L99" s="29"/>
      <c r="M99" s="26"/>
      <c r="N99" s="30"/>
      <c r="O99" s="31"/>
      <c r="P99" s="31"/>
      <c r="Q99" s="26"/>
      <c r="R99" s="6"/>
      <c r="S99" s="6"/>
      <c r="T99" s="6"/>
      <c r="U99" s="32"/>
      <c r="V99" s="27"/>
      <c r="W99" s="32"/>
      <c r="X99" s="15"/>
      <c r="Y99" s="32"/>
      <c r="Z99" s="15"/>
      <c r="AA99" s="15"/>
      <c r="AB99" s="15"/>
      <c r="AC99" s="15" t="str">
        <f>IF(Table_1[[#This Row],[UKAS Lab Test result
(select from options)]]="","",IF(Table_1[[#This Row],[On-site Material Classification result
(select from options)]]=Table_1[[#This Row],[UKAS Lab Test result
(select from options)]],"Correct","Incorrect"))</f>
        <v/>
      </c>
      <c r="AD99" s="15" t="str">
        <f>CONCATENATE(Table_1[[#This Row],[SWUK ONLY
Accuracy check]],": ",Table_1[[#This Row],[UKAS Lab Test result
(select from options)]])</f>
        <v xml:space="preserve">: </v>
      </c>
      <c r="AE99" s="59" t="str">
        <f>IF(Table_1[[#This Row],[UKAS Lab Test result
(select from options)]]="","",IF(Table_1[[#This Row],[SWUK ONLY 
Overall Result]]="Incorrect: Red - hazardous","Under Assessed",IF(Table_1[[#This Row],[SWUK ONLY 
Overall Result]]="Incorrect: Green - inert","Over Assessed","Correct")))</f>
        <v/>
      </c>
    </row>
    <row r="100" spans="1:31" ht="15" customHeight="1" x14ac:dyDescent="0.35">
      <c r="A100" s="74">
        <v>99</v>
      </c>
      <c r="B100" s="26"/>
      <c r="C100" s="26"/>
      <c r="D100" s="26"/>
      <c r="E100" s="26"/>
      <c r="F100" s="27"/>
      <c r="G100" s="27"/>
      <c r="H100" s="26"/>
      <c r="I100" s="6"/>
      <c r="J100" s="28"/>
      <c r="K100" s="28"/>
      <c r="L100" s="29"/>
      <c r="M100" s="26"/>
      <c r="N100" s="30"/>
      <c r="O100" s="31"/>
      <c r="P100" s="31"/>
      <c r="Q100" s="26"/>
      <c r="R100" s="6"/>
      <c r="S100" s="6"/>
      <c r="T100" s="6"/>
      <c r="U100" s="32"/>
      <c r="V100" s="27"/>
      <c r="W100" s="32"/>
      <c r="X100" s="15"/>
      <c r="Y100" s="32"/>
      <c r="Z100" s="15"/>
      <c r="AA100" s="15"/>
      <c r="AB100" s="15"/>
      <c r="AC100" s="15" t="str">
        <f>IF(Table_1[[#This Row],[UKAS Lab Test result
(select from options)]]="","",IF(Table_1[[#This Row],[On-site Material Classification result
(select from options)]]=Table_1[[#This Row],[UKAS Lab Test result
(select from options)]],"Correct","Incorrect"))</f>
        <v/>
      </c>
      <c r="AD100" s="15" t="str">
        <f>CONCATENATE(Table_1[[#This Row],[SWUK ONLY
Accuracy check]],": ",Table_1[[#This Row],[UKAS Lab Test result
(select from options)]])</f>
        <v xml:space="preserve">: </v>
      </c>
      <c r="AE100" s="59" t="str">
        <f>IF(Table_1[[#This Row],[UKAS Lab Test result
(select from options)]]="","",IF(Table_1[[#This Row],[SWUK ONLY 
Overall Result]]="Incorrect: Red - hazardous","Under Assessed",IF(Table_1[[#This Row],[SWUK ONLY 
Overall Result]]="Incorrect: Green - inert","Over Assessed","Correct")))</f>
        <v/>
      </c>
    </row>
    <row r="101" spans="1:31" ht="15" customHeight="1" x14ac:dyDescent="0.35">
      <c r="A101" s="77">
        <v>100</v>
      </c>
      <c r="B101" s="26"/>
      <c r="C101" s="26"/>
      <c r="D101" s="26"/>
      <c r="E101" s="26"/>
      <c r="F101" s="27"/>
      <c r="G101" s="27"/>
      <c r="H101" s="26"/>
      <c r="I101" s="6"/>
      <c r="J101" s="28"/>
      <c r="K101" s="28"/>
      <c r="L101" s="29"/>
      <c r="M101" s="26"/>
      <c r="N101" s="30"/>
      <c r="O101" s="31"/>
      <c r="P101" s="31"/>
      <c r="Q101" s="26"/>
      <c r="R101" s="6"/>
      <c r="S101" s="6"/>
      <c r="T101" s="6"/>
      <c r="U101" s="32"/>
      <c r="V101" s="27"/>
      <c r="W101" s="32"/>
      <c r="X101" s="15"/>
      <c r="Y101" s="32"/>
      <c r="Z101" s="15"/>
      <c r="AA101" s="15"/>
      <c r="AB101" s="15"/>
      <c r="AC101" s="15" t="str">
        <f>IF(Table_1[[#This Row],[UKAS Lab Test result
(select from options)]]="","",IF(Table_1[[#This Row],[On-site Material Classification result
(select from options)]]=Table_1[[#This Row],[UKAS Lab Test result
(select from options)]],"Correct","Incorrect"))</f>
        <v/>
      </c>
      <c r="AD101" s="15" t="str">
        <f>CONCATENATE(Table_1[[#This Row],[SWUK ONLY
Accuracy check]],": ",Table_1[[#This Row],[UKAS Lab Test result
(select from options)]])</f>
        <v xml:space="preserve">: </v>
      </c>
      <c r="AE101" s="59" t="str">
        <f>IF(Table_1[[#This Row],[UKAS Lab Test result
(select from options)]]="","",IF(Table_1[[#This Row],[SWUK ONLY 
Overall Result]]="Incorrect: Red - hazardous","Under Assessed",IF(Table_1[[#This Row],[SWUK ONLY 
Overall Result]]="Incorrect: Green - inert","Over Assessed","Correct")))</f>
        <v/>
      </c>
    </row>
  </sheetData>
  <sheetProtection sheet="1" insertRows="0" deleteRows="0" sort="0" autoFilter="0" pivotTables="0"/>
  <dataConsolidate/>
  <phoneticPr fontId="6" type="noConversion"/>
  <conditionalFormatting sqref="O2:O101">
    <cfRule type="cellIs" dxfId="42" priority="8" operator="equal">
      <formula>"Red - known risk"</formula>
    </cfRule>
    <cfRule type="cellIs" dxfId="41" priority="9" operator="equal">
      <formula>"Green - no known risk"</formula>
    </cfRule>
  </conditionalFormatting>
  <conditionalFormatting sqref="P2:P101">
    <cfRule type="cellIs" dxfId="40" priority="5" operator="equal">
      <formula>"High risk"</formula>
    </cfRule>
    <cfRule type="cellIs" dxfId="39" priority="6" operator="equal">
      <formula>"Medium risk"</formula>
    </cfRule>
    <cfRule type="cellIs" dxfId="38" priority="7" operator="equal">
      <formula>"Low risk"</formula>
    </cfRule>
  </conditionalFormatting>
  <conditionalFormatting sqref="Q2:Q101">
    <cfRule type="cellIs" dxfId="37" priority="3" operator="equal">
      <formula>"Red - hazardous"</formula>
    </cfRule>
    <cfRule type="cellIs" dxfId="36" priority="4" operator="equal">
      <formula>"Green - inert"</formula>
    </cfRule>
  </conditionalFormatting>
  <conditionalFormatting sqref="V2:V101">
    <cfRule type="cellIs" dxfId="35" priority="1" operator="equal">
      <formula>"Red - hazardous"</formula>
    </cfRule>
    <cfRule type="cellIs" dxfId="34" priority="2" operator="equal">
      <formula>"Green - inert"</formula>
    </cfRule>
  </conditionalFormatting>
  <dataValidations count="14">
    <dataValidation type="list" allowBlank="1" showInputMessage="1" showErrorMessage="1" sqref="W2:W101 Y2:Y101" xr:uid="{7A8B282E-FDFE-47AF-82B5-7183C904F93C}">
      <formula1>"Coal Tar,TPH,pH,Heavy Metals,Other"</formula1>
    </dataValidation>
    <dataValidation type="list" showInputMessage="1" showErrorMessage="1" sqref="R2:S101" xr:uid="{3DF87AB0-B7CB-42B8-8930-4E2C601EA215}">
      <formula1>"N/A PAK spray not used,Positive - Hazardous visual,Negative - Non-hazardous visual"</formula1>
    </dataValidation>
    <dataValidation type="list" showInputMessage="1" showErrorMessage="1" sqref="F2:F101" xr:uid="{CA2D716E-0504-46A6-AF31-61D9B6D87292}">
      <formula1>"Public Highway works,Private Land works"</formula1>
    </dataValidation>
    <dataValidation type="list" showInputMessage="1" showErrorMessage="1" sqref="G2:G101" xr:uid="{A3888AFF-6DEF-4E83-9A85-64DAA1C38C98}">
      <formula1>"Immediate,Minor,Standard,Major (TM Only)"</formula1>
    </dataValidation>
    <dataValidation type="list" showInputMessage="1" showErrorMessage="1" sqref="M2:M101" xr:uid="{7464A2DC-DAF0-4CD3-838E-F0B29C66B959}">
      <formula1>"2025 Q1, 2025 Q2, 2025 Q3, 2025 Q4, 2026 Q1, 2026 Q2, 2026 Q3, 2026 Q4, 2027 Q1, 2027 Q2, 2027 Q2, 2027 Q3, 2027 Q4, 2028 Q1, 2028 Q2, 2028 Q3, 2028 Q4, 2029 Q1, 2029 Q2, 2029 Q3, 2029 Q4, 2030 Q1, 2030 Q2, 2030 Q3, 2030 Q4"</formula1>
    </dataValidation>
    <dataValidation type="list" showInputMessage="1" showErrorMessage="1" sqref="N2:N101" xr:uid="{03177A72-32E9-41F5-9EC0-0A54A31651A1}">
      <formula1>"2023,2024,2025,2026,2027,2028,2029,2030,2031,2032,2033,2034,2035"</formula1>
    </dataValidation>
    <dataValidation type="list" showInputMessage="1" showErrorMessage="1" sqref="K2:K101" xr:uid="{27D8B16A-7404-43A7-ACB6-73E78E314579}">
      <formula1>"Carriageway,Footway/Footpath,Verge,Other"</formula1>
    </dataValidation>
    <dataValidation type="list" showErrorMessage="1" sqref="L2:L101" xr:uid="{A7354607-3D16-45A2-92B7-3B317D8A70D6}">
      <formula1>"Bituminous,Sub-base"</formula1>
    </dataValidation>
    <dataValidation type="list" showInputMessage="1" showErrorMessage="1" sqref="O2:O101" xr:uid="{E6404EEC-F1D1-4414-ACBA-004CE6D76A29}">
      <formula1>"Green - no known risk,Red - known risk,N/A No register check completed"</formula1>
    </dataValidation>
    <dataValidation type="list" showInputMessage="1" showErrorMessage="1" sqref="P2:P101" xr:uid="{8570C2C8-7A89-4336-98A9-2FF2E5DC7EB4}">
      <formula1>"Low risk,Medium risk,High risk,N/A desktop assessment not completed"</formula1>
    </dataValidation>
    <dataValidation type="list" allowBlank="1" showErrorMessage="1" sqref="Q2:Q101" xr:uid="{5D90DB28-4CA2-4018-89F0-31CCAE40BCD5}">
      <formula1>"Green - inert,Red - hazardous"</formula1>
    </dataValidation>
    <dataValidation type="list" showInputMessage="1" showErrorMessage="1" sqref="T2:T101" xr:uid="{4851AD8A-7A11-427B-BD7A-E8CFBE0162E7}">
      <formula1>"N/A no rapid test kit,Positive - Hazardous,Negative - Non-hazardous"</formula1>
    </dataValidation>
    <dataValidation type="list" showErrorMessage="1" sqref="V2:V101" xr:uid="{411A592B-34F6-4E58-8B63-FC44B7C2ADA3}">
      <formula1>"Green - inert,Red - hazardous"</formula1>
    </dataValidation>
    <dataValidation type="list" showInputMessage="1" showErrorMessage="1" sqref="C2:C101" xr:uid="{7603DBE0-25AE-426C-AABD-A957AD9F05C2}">
      <formula1>"Electricity,Gas,Telecoms,Water,Multi-Utility,EV Operator,Highway Authority"</formula1>
    </dataValidation>
  </dataValidations>
  <pageMargins left="0.7" right="0.7" top="0.75" bottom="0.75" header="0" footer="0"/>
  <pageSetup paperSize="9" orientation="portrait" r:id="rId1"/>
  <headerFooter>
    <oddHeader>&amp;R&amp;"Century Gothic"&amp;9&amp;K5514B4 General&amp;1#_x000D_</oddHeader>
    <oddFooter>&amp;R_x000D_&amp;1#&amp;"Century Gothic"&amp;9&amp;K5514B4 General</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2AA93-55BF-431B-A28F-2B81BDC285BC}">
  <sheetPr>
    <tabColor rgb="FFFFC000"/>
  </sheetPr>
  <dimension ref="A1:M35"/>
  <sheetViews>
    <sheetView showGridLines="0" zoomScaleNormal="100" workbookViewId="0">
      <selection activeCell="A10" sqref="A10"/>
    </sheetView>
  </sheetViews>
  <sheetFormatPr defaultRowHeight="14.5" x14ac:dyDescent="0.35"/>
  <cols>
    <col min="1" max="1" width="18.54296875" bestFit="1" customWidth="1"/>
    <col min="2" max="2" width="15.26953125" bestFit="1" customWidth="1"/>
    <col min="3" max="3" width="6.90625" style="4" bestFit="1" customWidth="1"/>
    <col min="4" max="4" width="6.6328125" style="4" bestFit="1" customWidth="1"/>
    <col min="5" max="5" width="10.6328125" bestFit="1" customWidth="1"/>
    <col min="6" max="6" width="6.7265625" style="4" bestFit="1" customWidth="1"/>
    <col min="7" max="7" width="7.6328125" style="4" customWidth="1"/>
    <col min="8" max="8" width="9.08984375" style="4" customWidth="1"/>
    <col min="9" max="9" width="34.90625" style="4" bestFit="1" customWidth="1"/>
    <col min="10" max="10" width="15.26953125" bestFit="1" customWidth="1"/>
    <col min="11" max="11" width="6.90625" bestFit="1" customWidth="1"/>
    <col min="12" max="12" width="6.6328125" bestFit="1" customWidth="1"/>
    <col min="13" max="13" width="10.6328125" bestFit="1" customWidth="1"/>
    <col min="14" max="14" width="6.7265625" bestFit="1" customWidth="1"/>
    <col min="15" max="15" width="10.6328125" bestFit="1" customWidth="1"/>
  </cols>
  <sheetData>
    <row r="1" spans="1:13" x14ac:dyDescent="0.35">
      <c r="A1" s="5"/>
    </row>
    <row r="10" spans="1:13" x14ac:dyDescent="0.35">
      <c r="A10" s="70" t="s">
        <v>58</v>
      </c>
      <c r="I10" s="71" t="s">
        <v>59</v>
      </c>
    </row>
    <row r="11" spans="1:13" x14ac:dyDescent="0.35">
      <c r="A11" s="1" t="s">
        <v>57</v>
      </c>
      <c r="B11" s="1" t="s">
        <v>9</v>
      </c>
      <c r="C11" s="41"/>
      <c r="D11" s="41"/>
      <c r="E11" s="42"/>
      <c r="I11" s="1" t="s">
        <v>56</v>
      </c>
      <c r="J11" s="1" t="s">
        <v>9</v>
      </c>
      <c r="K11" s="41"/>
      <c r="L11" s="41"/>
      <c r="M11" s="42"/>
    </row>
    <row r="12" spans="1:13" x14ac:dyDescent="0.35">
      <c r="A12" s="1" t="s">
        <v>7</v>
      </c>
      <c r="B12" s="40"/>
      <c r="C12" s="51" t="s">
        <v>10</v>
      </c>
      <c r="D12" s="51" t="s">
        <v>55</v>
      </c>
      <c r="E12" s="43" t="s">
        <v>8</v>
      </c>
      <c r="I12" s="1" t="s">
        <v>7</v>
      </c>
      <c r="J12" s="40"/>
      <c r="K12" s="51" t="s">
        <v>10</v>
      </c>
      <c r="L12" s="51" t="s">
        <v>55</v>
      </c>
      <c r="M12" s="43" t="s">
        <v>8</v>
      </c>
    </row>
    <row r="13" spans="1:13" x14ac:dyDescent="0.35">
      <c r="A13" s="2" t="s">
        <v>6</v>
      </c>
      <c r="B13" s="52"/>
      <c r="C13" s="53">
        <v>1</v>
      </c>
      <c r="D13" s="53"/>
      <c r="E13" s="44">
        <v>1</v>
      </c>
      <c r="I13" s="2" t="s">
        <v>6</v>
      </c>
      <c r="J13" s="61">
        <v>0</v>
      </c>
      <c r="K13" s="62">
        <v>0.01</v>
      </c>
      <c r="L13" s="62">
        <v>0</v>
      </c>
      <c r="M13" s="63">
        <v>0.01</v>
      </c>
    </row>
    <row r="14" spans="1:13" x14ac:dyDescent="0.35">
      <c r="A14" s="46" t="s">
        <v>55</v>
      </c>
      <c r="B14" s="54">
        <v>99</v>
      </c>
      <c r="C14" s="55"/>
      <c r="D14" s="55"/>
      <c r="E14" s="45">
        <v>99</v>
      </c>
      <c r="I14" s="46" t="s">
        <v>55</v>
      </c>
      <c r="J14" s="64">
        <v>0.99</v>
      </c>
      <c r="K14" s="65">
        <v>0</v>
      </c>
      <c r="L14" s="65">
        <v>0</v>
      </c>
      <c r="M14" s="66">
        <v>0.99</v>
      </c>
    </row>
    <row r="15" spans="1:13" x14ac:dyDescent="0.35">
      <c r="A15" s="3" t="s">
        <v>8</v>
      </c>
      <c r="B15" s="56">
        <v>99</v>
      </c>
      <c r="C15" s="57">
        <v>1</v>
      </c>
      <c r="D15" s="57"/>
      <c r="E15" s="47">
        <v>100</v>
      </c>
      <c r="I15" s="3" t="s">
        <v>8</v>
      </c>
      <c r="J15" s="67">
        <v>0.99</v>
      </c>
      <c r="K15" s="68">
        <v>0.01</v>
      </c>
      <c r="L15" s="68">
        <v>0</v>
      </c>
      <c r="M15" s="69">
        <v>1</v>
      </c>
    </row>
    <row r="22" spans="3:9" x14ac:dyDescent="0.35">
      <c r="F22"/>
      <c r="G22"/>
      <c r="H22"/>
    </row>
    <row r="23" spans="3:9" x14ac:dyDescent="0.35">
      <c r="F23"/>
      <c r="G23"/>
      <c r="H23"/>
    </row>
    <row r="24" spans="3:9" x14ac:dyDescent="0.35">
      <c r="F24"/>
      <c r="G24"/>
      <c r="H24"/>
    </row>
    <row r="25" spans="3:9" x14ac:dyDescent="0.35">
      <c r="F25"/>
      <c r="G25"/>
      <c r="H25"/>
    </row>
    <row r="26" spans="3:9" x14ac:dyDescent="0.35">
      <c r="F26"/>
      <c r="G26"/>
    </row>
    <row r="27" spans="3:9" x14ac:dyDescent="0.35">
      <c r="C27"/>
      <c r="D27"/>
      <c r="F27"/>
      <c r="G27"/>
      <c r="H27"/>
      <c r="I27"/>
    </row>
    <row r="28" spans="3:9" x14ac:dyDescent="0.35">
      <c r="C28"/>
      <c r="D28"/>
      <c r="F28"/>
      <c r="G28"/>
      <c r="H28"/>
      <c r="I28"/>
    </row>
    <row r="29" spans="3:9" x14ac:dyDescent="0.35">
      <c r="C29"/>
      <c r="D29"/>
      <c r="F29"/>
      <c r="G29"/>
      <c r="H29"/>
      <c r="I29"/>
    </row>
    <row r="30" spans="3:9" x14ac:dyDescent="0.35">
      <c r="C30"/>
      <c r="D30"/>
      <c r="F30"/>
      <c r="G30"/>
    </row>
    <row r="31" spans="3:9" x14ac:dyDescent="0.35">
      <c r="C31"/>
      <c r="D31"/>
      <c r="F31"/>
      <c r="G31"/>
    </row>
    <row r="32" spans="3:9" x14ac:dyDescent="0.35">
      <c r="C32"/>
      <c r="D32"/>
      <c r="F32"/>
      <c r="G32"/>
    </row>
    <row r="33" spans="3:7" x14ac:dyDescent="0.35">
      <c r="C33"/>
      <c r="D33"/>
      <c r="F33"/>
      <c r="G33"/>
    </row>
    <row r="34" spans="3:7" x14ac:dyDescent="0.35">
      <c r="C34"/>
      <c r="D34"/>
      <c r="F34"/>
      <c r="G34"/>
    </row>
    <row r="35" spans="3:7" x14ac:dyDescent="0.35">
      <c r="C35"/>
      <c r="D35"/>
      <c r="F35"/>
      <c r="G35"/>
    </row>
  </sheetData>
  <pageMargins left="0.7" right="0.7" top="0.75" bottom="0.75" header="0.3" footer="0.3"/>
  <pageSetup paperSize="9" orientation="portrait" r:id="rId3"/>
  <headerFooter>
    <oddHeader>&amp;R&amp;"Century Gothic"&amp;9&amp;K5514B4 General&amp;1#_x000D_</oddHeader>
    <oddFooter>&amp;R_x000D_&amp;1#&amp;"Century Gothic"&amp;9&amp;K5514B4 General</oddFooter>
  </headerFooter>
  <drawing r:id="rId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Sample Testing Results (INPUT)</vt:lpstr>
      <vt:lpstr>Results Analysis (OUTPUT)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 Michie</dc:creator>
  <cp:lastModifiedBy>Allan Falcon (BVRG1 R)</cp:lastModifiedBy>
  <cp:lastPrinted>2025-01-10T13:21:23Z</cp:lastPrinted>
  <dcterms:created xsi:type="dcterms:W3CDTF">2021-10-07T12:45:47Z</dcterms:created>
  <dcterms:modified xsi:type="dcterms:W3CDTF">2026-08-14T13:10:29Z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0x010100239702134709EB459C7157278D4B9139</vt:lpwstr>
  </property>
  <property fmtid="{D5CDD505-2E9C-101B-9397-08002B2CF9AE}" pid="3" name="MediaServiceImageTags">
    <vt:lpwstr/>
  </property>
  <property fmtid="{D5CDD505-2E9C-101B-9397-08002B2CF9AE}" pid="4" name="MSIP_Label_4b435a31-4a51-492c-a5f9-db703ab5f2e4_Enabled">
    <vt:lpwstr>true</vt:lpwstr>
  </property>
  <property fmtid="{D5CDD505-2E9C-101B-9397-08002B2CF9AE}" pid="5" name="MSIP_Label_4b435a31-4a51-492c-a5f9-db703ab5f2e4_SetDate">
    <vt:lpwstr>2024-10-16T09:59:23Z</vt:lpwstr>
  </property>
  <property fmtid="{D5CDD505-2E9C-101B-9397-08002B2CF9AE}" pid="6" name="MSIP_Label_4b435a31-4a51-492c-a5f9-db703ab5f2e4_Method">
    <vt:lpwstr>Standard</vt:lpwstr>
  </property>
  <property fmtid="{D5CDD505-2E9C-101B-9397-08002B2CF9AE}" pid="7" name="MSIP_Label_4b435a31-4a51-492c-a5f9-db703ab5f2e4_Name">
    <vt:lpwstr>Cadent - Official</vt:lpwstr>
  </property>
  <property fmtid="{D5CDD505-2E9C-101B-9397-08002B2CF9AE}" pid="8" name="MSIP_Label_4b435a31-4a51-492c-a5f9-db703ab5f2e4_SiteId">
    <vt:lpwstr>de0d74aa-9914-4bb9-9235-fbefe83b1769</vt:lpwstr>
  </property>
  <property fmtid="{D5CDD505-2E9C-101B-9397-08002B2CF9AE}" pid="9" name="MSIP_Label_4b435a31-4a51-492c-a5f9-db703ab5f2e4_ActionId">
    <vt:lpwstr>952bdc85-56a1-4eea-bae7-defdf9971ff8</vt:lpwstr>
  </property>
  <property fmtid="{D5CDD505-2E9C-101B-9397-08002B2CF9AE}" pid="10" name="MSIP_Label_4b435a31-4a51-492c-a5f9-db703ab5f2e4_ContentBits">
    <vt:lpwstr>0</vt:lpwstr>
  </property>
  <property fmtid="{D5CDD505-2E9C-101B-9397-08002B2CF9AE}" pid="11" name="MSIP_Label_55818d02-8d25-4bb9-b27c-e4db64670887_Enabled">
    <vt:lpwstr>true</vt:lpwstr>
  </property>
  <property fmtid="{D5CDD505-2E9C-101B-9397-08002B2CF9AE}" pid="12" name="MSIP_Label_55818d02-8d25-4bb9-b27c-e4db64670887_SetDate">
    <vt:lpwstr>2026-08-13T15:51:40Z</vt:lpwstr>
  </property>
  <property fmtid="{D5CDD505-2E9C-101B-9397-08002B2CF9AE}" pid="13" name="MSIP_Label_55818d02-8d25-4bb9-b27c-e4db64670887_Method">
    <vt:lpwstr>Standard</vt:lpwstr>
  </property>
  <property fmtid="{D5CDD505-2E9C-101B-9397-08002B2CF9AE}" pid="14" name="MSIP_Label_55818d02-8d25-4bb9-b27c-e4db64670887_Name">
    <vt:lpwstr>55818d02-8d25-4bb9-b27c-e4db64670887</vt:lpwstr>
  </property>
  <property fmtid="{D5CDD505-2E9C-101B-9397-08002B2CF9AE}" pid="15" name="MSIP_Label_55818d02-8d25-4bb9-b27c-e4db64670887_SiteId">
    <vt:lpwstr>a7f35688-9c00-4d5e-ba41-29f146377ab0</vt:lpwstr>
  </property>
  <property fmtid="{D5CDD505-2E9C-101B-9397-08002B2CF9AE}" pid="16" name="MSIP_Label_55818d02-8d25-4bb9-b27c-e4db64670887_ActionId">
    <vt:lpwstr>8378db9d-7ca6-4147-b83b-a3fc02e5ab07</vt:lpwstr>
  </property>
  <property fmtid="{D5CDD505-2E9C-101B-9397-08002B2CF9AE}" pid="17" name="MSIP_Label_55818d02-8d25-4bb9-b27c-e4db64670887_ContentBits">
    <vt:lpwstr>3</vt:lpwstr>
  </property>
  <property fmtid="{D5CDD505-2E9C-101B-9397-08002B2CF9AE}" pid="18" name="MSIP_Label_55818d02-8d25-4bb9-b27c-e4db64670887_Tag">
    <vt:lpwstr>10, 3, 0, 1</vt:lpwstr>
  </property>
</Properties>
</file>